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20" yWindow="-120" windowWidth="20730" windowHeight="11040" tabRatio="599"/>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9" l="1"/>
  <c r="CR102" i="9"/>
  <c r="AU88" i="9"/>
  <c r="AP88" i="9"/>
  <c r="AF88" i="9"/>
  <c r="DG43" i="7"/>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BY40" i="7"/>
  <c r="BW40" i="7"/>
  <c r="BE40" i="7"/>
  <c r="AM40" i="7"/>
  <c r="U40" i="7"/>
  <c r="E40" i="7"/>
  <c r="C40" i="7" s="1"/>
  <c r="DG39" i="7"/>
  <c r="CQ39" i="7"/>
  <c r="BY39" i="7"/>
  <c r="BW39" i="7"/>
  <c r="BE39" i="7"/>
  <c r="AM39" i="7"/>
  <c r="U39" i="7"/>
  <c r="E39" i="7"/>
  <c r="C39" i="7" s="1"/>
  <c r="DG38" i="7"/>
  <c r="CQ38" i="7"/>
  <c r="BY38" i="7"/>
  <c r="BW38" i="7"/>
  <c r="BE38" i="7"/>
  <c r="AM38" i="7"/>
  <c r="U38" i="7"/>
  <c r="E38" i="7"/>
  <c r="C38" i="7" s="1"/>
  <c r="DG37" i="7"/>
  <c r="CQ37" i="7"/>
  <c r="BY37" i="7"/>
  <c r="BE37" i="7"/>
  <c r="AM37" i="7"/>
  <c r="W37" i="7"/>
  <c r="E37" i="7"/>
  <c r="C37" i="7"/>
  <c r="DG36" i="7"/>
  <c r="CQ36" i="7"/>
  <c r="BY36" i="7"/>
  <c r="BE36" i="7"/>
  <c r="AM36" i="7"/>
  <c r="W36" i="7"/>
  <c r="E36" i="7"/>
  <c r="DG35" i="7"/>
  <c r="CQ35" i="7"/>
  <c r="BY35" i="7"/>
  <c r="BG35" i="7"/>
  <c r="AO35" i="7"/>
  <c r="W35" i="7"/>
  <c r="E35" i="7"/>
  <c r="DG34" i="7"/>
  <c r="CQ34" i="7"/>
  <c r="BY34" i="7"/>
  <c r="BG34" i="7"/>
  <c r="AO34" i="7"/>
  <c r="W34" i="7"/>
  <c r="E34" i="7"/>
  <c r="C34" i="7" s="1"/>
  <c r="C35" i="7" s="1"/>
  <c r="C36" i="7" l="1"/>
  <c r="U34" i="7"/>
  <c r="U35" i="7" s="1"/>
  <c r="U36" i="7"/>
  <c r="U37" i="7" s="1"/>
  <c r="AM34" i="7" l="1"/>
  <c r="AM35" i="7" s="1"/>
  <c r="BE34" i="7"/>
  <c r="BE35" i="7" s="1"/>
  <c r="BW34" i="7" l="1"/>
  <c r="BW35" i="7" s="1"/>
  <c r="BW36" i="7" s="1"/>
  <c r="BW37" i="7" s="1"/>
  <c r="CO34" i="7" l="1"/>
  <c r="CO35" i="7" s="1"/>
  <c r="CO36" i="7" s="1"/>
  <c r="CO37" i="7" s="1"/>
  <c r="CO38" i="7" s="1"/>
  <c r="CO39" i="7" s="1"/>
  <c r="CO40" i="7" s="1"/>
</calcChain>
</file>

<file path=xl/sharedStrings.xml><?xml version="1.0" encoding="utf-8"?>
<sst xmlns="http://schemas.openxmlformats.org/spreadsheetml/2006/main" count="1015" uniqueCount="563">
  <si>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</si>
  <si>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</si>
  <si>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</si>
  <si>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</si>
  <si>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</si>
  <si>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</si>
  <si>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</si>
  <si>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</si>
  <si>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</si>
  <si>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</si>
  <si>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</si>
  <si>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</si>
  <si>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</si>
  <si>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</si>
  <si>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</si>
  <si>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</si>
  <si>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</si>
  <si>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</si>
  <si>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</si>
  <si>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</si>
  <si>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Ⅲ－３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</si>
  <si>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</si>
  <si>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</si>
  <si>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</si>
  <si>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</si>
  <si>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</si>
  <si>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</si>
  <si>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</si>
  <si>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</si>
  <si>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</si>
  <si>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</si>
  <si>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</si>
  <si>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</si>
  <si>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</si>
  <si>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米子市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</si>
  <si>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</si>
  <si>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</si>
  <si>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</si>
  <si>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</si>
  <si>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</si>
  <si>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</si>
  <si>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</si>
  <si>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</si>
  <si>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</si>
  <si>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</si>
  <si>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</si>
  <si>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</si>
  <si>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</si>
  <si>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</si>
  <si>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</si>
  <si>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</si>
  <si>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</si>
  <si>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</si>
  <si>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</si>
  <si>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</si>
  <si>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</si>
  <si>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</si>
  <si>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</si>
  <si>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</si>
  <si>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</si>
  <si>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</si>
  <si>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</si>
  <si>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</si>
  <si>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</si>
  <si>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</si>
  <si>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</si>
  <si>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</si>
  <si>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</si>
  <si>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</si>
  <si>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</si>
  <si>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</si>
  <si>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</si>
  <si>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</si>
  <si>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</si>
  <si>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</si>
  <si>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</si>
  <si>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</si>
  <si>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</si>
  <si>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</si>
  <si>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</si>
  <si>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</si>
  <si>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</si>
  <si>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14"/>
  </si>
  <si>
    <t>うち日本人(％)</t>
    <phoneticPr fontId="5"/>
  </si>
  <si>
    <t>-0.9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</si>
  <si>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</si>
  <si>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</si>
  <si>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</si>
  <si>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</si>
  <si>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</si>
  <si>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</si>
  <si>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</si>
  <si>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</si>
  <si>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</si>
  <si>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</si>
  <si>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</si>
  <si>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</si>
  <si>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</si>
  <si>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</si>
  <si>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</si>
  <si>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</si>
  <si>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</si>
  <si>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</si>
  <si>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</si>
  <si>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</si>
  <si>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</si>
  <si>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</si>
  <si>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</si>
  <si>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</si>
  <si>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</si>
  <si>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</si>
  <si>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</si>
  <si>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</si>
  <si>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</si>
  <si>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</si>
  <si>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</si>
  <si>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</si>
  <si>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</si>
  <si>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</si>
  <si>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</si>
  <si>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</si>
  <si>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</si>
  <si>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</si>
  <si>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</si>
  <si>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</si>
  <si>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</si>
  <si>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</si>
  <si>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</si>
  <si>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</si>
  <si>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</si>
  <si>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</si>
  <si>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</si>
  <si>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</si>
  <si>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</si>
  <si>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</si>
  <si>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</si>
  <si>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</si>
  <si>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</si>
  <si>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</si>
  <si>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</si>
  <si>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</si>
  <si>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</si>
  <si>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</si>
  <si>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</si>
  <si>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</si>
  <si>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</si>
  <si>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鳥取県米子市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</si>
  <si>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</si>
  <si>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</si>
  <si>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</si>
  <si>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</si>
  <si>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</si>
  <si>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</si>
  <si>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</si>
  <si>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</si>
  <si>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</si>
  <si>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</si>
  <si>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</si>
  <si>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</si>
  <si>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</si>
  <si>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</si>
  <si>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</si>
  <si>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</si>
  <si>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</si>
  <si>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</si>
  <si>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</si>
  <si>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</si>
  <si>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</si>
  <si>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</si>
  <si>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</si>
  <si>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</si>
  <si>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</si>
  <si>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</si>
  <si>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</si>
  <si>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</si>
  <si>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</si>
  <si>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</si>
  <si>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</si>
  <si>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</si>
  <si>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</si>
  <si>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</si>
  <si>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</si>
  <si>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</si>
  <si>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</si>
  <si>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</si>
  <si>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</si>
  <si>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</si>
  <si>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</si>
  <si>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</si>
  <si>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</si>
  <si>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</si>
  <si>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</si>
  <si>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</si>
  <si>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</si>
  <si>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</si>
  <si>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</si>
  <si>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</si>
  <si>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</si>
  <si>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</si>
  <si>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</si>
  <si>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</si>
  <si>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</si>
  <si>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</si>
  <si>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</si>
  <si>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</si>
  <si>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</si>
  <si>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</si>
  <si>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</si>
  <si>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</si>
  <si>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</si>
  <si>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</si>
  <si>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</si>
  <si>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</si>
  <si>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</si>
  <si>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</si>
  <si>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</si>
  <si>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</si>
  <si>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</si>
  <si>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</si>
  <si>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</si>
  <si>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</si>
  <si>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</si>
  <si>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</si>
  <si>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</si>
  <si>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</si>
  <si>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</si>
  <si>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</si>
  <si>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</si>
  <si>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</si>
  <si>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</si>
  <si>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</si>
  <si>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</si>
  <si>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</si>
  <si>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</si>
  <si>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</si>
  <si>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</si>
  <si>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</si>
  <si>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</si>
  <si>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</si>
  <si>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</si>
  <si>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</si>
  <si>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</si>
  <si>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</si>
  <si>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</si>
  <si>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</si>
  <si>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</si>
  <si>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</si>
  <si>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</si>
  <si>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</si>
  <si>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</si>
  <si>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</si>
  <si>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</si>
  <si>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</si>
  <si>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</si>
  <si>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</si>
  <si>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</si>
  <si>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</si>
  <si>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</si>
  <si>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</si>
  <si>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</si>
  <si>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</si>
  <si>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</si>
  <si>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</si>
  <si>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</si>
  <si>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</si>
  <si>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</si>
  <si>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</si>
  <si>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</si>
  <si>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</si>
  <si>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</si>
  <si>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</si>
  <si>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</si>
  <si>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</si>
  <si>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</si>
  <si>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</si>
  <si>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</si>
  <si>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</si>
  <si>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</si>
  <si>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</si>
  <si>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</si>
  <si>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</si>
  <si>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</si>
  <si>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</si>
  <si>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</si>
  <si>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</si>
  <si>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</si>
  <si>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</si>
  <si>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</si>
  <si>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</si>
  <si>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</si>
  <si>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</si>
  <si>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</si>
  <si>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</si>
  <si>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</si>
  <si>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</si>
  <si>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</si>
  <si>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</si>
  <si>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</si>
  <si>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鳥取県米子市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</si>
  <si>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</si>
  <si>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</si>
  <si>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</si>
  <si>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</si>
  <si>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</si>
  <si>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</si>
  <si>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</si>
  <si>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</si>
  <si>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</si>
  <si>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</si>
  <si>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</si>
  <si>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</si>
  <si>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</si>
  <si>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</si>
  <si>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</si>
  <si>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</si>
  <si>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</si>
  <si>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</si>
  <si>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</si>
  <si>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</si>
  <si>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一般財団法人米子市開発公社</t>
    <rPh sb="0" eb="6">
      <t>イッパンザイダンホウジン</t>
    </rPh>
    <rPh sb="6" eb="9">
      <t>ヨナゴシ</t>
    </rPh>
    <rPh sb="9" eb="11">
      <t>カイハツ</t>
    </rPh>
    <rPh sb="11" eb="13">
      <t>コウシャ</t>
    </rPh>
    <phoneticPr fontId="2"/>
  </si>
  <si>
    <t>-</t>
    <phoneticPr fontId="2"/>
  </si>
  <si>
    <t>土地取得事業特別会計</t>
    <phoneticPr fontId="5"/>
  </si>
  <si>
    <t>一般財団法人米子市文化財団</t>
    <rPh sb="0" eb="2">
      <t>イッパン</t>
    </rPh>
    <rPh sb="2" eb="4">
      <t>ザイダン</t>
    </rPh>
    <rPh sb="4" eb="6">
      <t>ホウジン</t>
    </rPh>
    <rPh sb="6" eb="8">
      <t>ヨナゴ</t>
    </rPh>
    <rPh sb="8" eb="9">
      <t>シ</t>
    </rPh>
    <rPh sb="9" eb="11">
      <t>ブンカ</t>
    </rPh>
    <rPh sb="11" eb="13">
      <t>ザイダン</t>
    </rPh>
    <phoneticPr fontId="2"/>
  </si>
  <si>
    <t>市営墓地事業特別会計</t>
    <phoneticPr fontId="5"/>
  </si>
  <si>
    <t>一般財団法人勤労者福祉サービスセンター</t>
    <rPh sb="0" eb="6">
      <t>イッパンザイダンホウジン</t>
    </rPh>
    <rPh sb="6" eb="9">
      <t>キンロウシャ</t>
    </rPh>
    <rPh sb="9" eb="11">
      <t>フクシ</t>
    </rPh>
    <phoneticPr fontId="2"/>
  </si>
  <si>
    <t>株式会社白鳳</t>
    <rPh sb="0" eb="4">
      <t>カブシキガイシャ</t>
    </rPh>
    <rPh sb="4" eb="6">
      <t>ハクホウ</t>
    </rPh>
    <phoneticPr fontId="2"/>
  </si>
  <si>
    <t>公益財団法人中海水鳥国際交流基金財団</t>
    <rPh sb="0" eb="6">
      <t>コウエキザイダンホウジン</t>
    </rPh>
    <rPh sb="6" eb="8">
      <t>ナカウミ</t>
    </rPh>
    <rPh sb="8" eb="10">
      <t>ミズドリ</t>
    </rPh>
    <rPh sb="10" eb="12">
      <t>コクサイ</t>
    </rPh>
    <rPh sb="12" eb="16">
      <t>コウリュウキキン</t>
    </rPh>
    <rPh sb="16" eb="18">
      <t>ザイダン</t>
    </rPh>
    <phoneticPr fontId="2"/>
  </si>
  <si>
    <t>財団法人とっとりコンベンションビューロー</t>
    <rPh sb="0" eb="4">
      <t>ザイダンホウジン</t>
    </rPh>
    <phoneticPr fontId="2"/>
  </si>
  <si>
    <t>公益財団法人鳥取県林業担い手育成財団</t>
    <rPh sb="0" eb="6">
      <t>コウエキザイダンホウジン</t>
    </rPh>
    <rPh sb="6" eb="9">
      <t>トットリケン</t>
    </rPh>
    <rPh sb="9" eb="12">
      <t>リンギョウニナ</t>
    </rPh>
    <rPh sb="13" eb="14">
      <t>テ</t>
    </rPh>
    <rPh sb="14" eb="18">
      <t>イクセイザイダン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</si>
  <si>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</si>
  <si>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</si>
  <si>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</si>
  <si>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</si>
  <si>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</si>
  <si>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</si>
  <si>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</si>
  <si>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</si>
  <si>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</si>
  <si>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</si>
  <si>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</si>
  <si>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</si>
  <si>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</si>
  <si>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</si>
  <si>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</si>
  <si>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</si>
  <si>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駐車場事業特別会計</t>
    <phoneticPr fontId="5"/>
  </si>
  <si>
    <t>水道事業会計</t>
    <phoneticPr fontId="5"/>
  </si>
  <si>
    <t>法適用企業</t>
    <phoneticPr fontId="5"/>
  </si>
  <si>
    <t>下水道事業会計</t>
    <phoneticPr fontId="5"/>
  </si>
  <si>
    <t>米子インター周辺工業用地整備事業特別会計</t>
    <phoneticPr fontId="5"/>
  </si>
  <si>
    <t>法非適用企業</t>
    <phoneticPr fontId="5"/>
  </si>
  <si>
    <t>米子インター西産業用地整備事業特別会計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</si>
  <si>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</si>
  <si>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</si>
  <si>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</si>
  <si>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</si>
  <si>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</si>
  <si>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鳥取県後期高齢者医療広域連合</t>
    <rPh sb="0" eb="8">
      <t>トットリケンコウキコウレイシャ</t>
    </rPh>
    <rPh sb="8" eb="14">
      <t>イリョウコウイキレンゴウ</t>
    </rPh>
    <phoneticPr fontId="25"/>
  </si>
  <si>
    <t>一般会計</t>
    <rPh sb="0" eb="4">
      <t>イッパンカイケイ</t>
    </rPh>
    <phoneticPr fontId="2"/>
  </si>
  <si>
    <t>鳥取県後期高齢者医療広域連合</t>
    <phoneticPr fontId="25"/>
  </si>
  <si>
    <t>後期高齢者医療特別会計</t>
    <rPh sb="0" eb="7">
      <t>コウキコウレイシャイリョウ</t>
    </rPh>
    <rPh sb="7" eb="11">
      <t>トクベツカイケイ</t>
    </rPh>
    <phoneticPr fontId="2"/>
  </si>
  <si>
    <t>米子市日吉津村中学校組合</t>
    <rPh sb="0" eb="3">
      <t>ヨナゴシ</t>
    </rPh>
    <rPh sb="3" eb="7">
      <t>ヒエヅソン</t>
    </rPh>
    <rPh sb="7" eb="12">
      <t>チュウガッコウクミアイ</t>
    </rPh>
    <phoneticPr fontId="25"/>
  </si>
  <si>
    <t>鳥取県西部広域行政管理組合</t>
    <rPh sb="0" eb="13">
      <t>トットリケンセイブコウイキギョウセイカンリクミアイ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</si>
  <si>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</si>
  <si>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</si>
  <si>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</si>
  <si>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</si>
  <si>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</si>
  <si>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</si>
  <si>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</si>
  <si>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</si>
  <si>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</si>
  <si>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</si>
  <si>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</si>
  <si>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</si>
  <si>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</si>
  <si>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</si>
  <si>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</si>
  <si>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</si>
  <si>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</si>
  <si>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</si>
  <si>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</si>
  <si>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</si>
  <si>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</si>
  <si>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</si>
  <si>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</si>
  <si>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</si>
  <si>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</si>
  <si>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</si>
  <si>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</si>
  <si>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</si>
  <si>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</si>
  <si>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</si>
  <si>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</si>
  <si>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</si>
  <si>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</si>
  <si>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</si>
  <si>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</si>
  <si>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</si>
  <si>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</si>
  <si>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</si>
  <si>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</si>
  <si>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</si>
  <si>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</si>
  <si>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</si>
  <si>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</si>
  <si>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</si>
  <si>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</si>
  <si>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</si>
  <si>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</si>
  <si>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</si>
  <si>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</si>
  <si>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</si>
  <si>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</si>
  <si>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</si>
  <si>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</si>
  <si>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</si>
  <si>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</si>
  <si>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</si>
  <si>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</si>
  <si>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</si>
  <si>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</si>
  <si>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</si>
  <si>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</si>
  <si>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</si>
  <si>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</si>
  <si>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</si>
  <si>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</si>
  <si>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</si>
  <si>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</si>
  <si>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</si>
  <si>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</si>
  <si>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</si>
  <si>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</si>
  <si>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</si>
  <si>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</si>
  <si>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</si>
  <si>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</si>
  <si>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</si>
  <si>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</si>
  <si>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</si>
  <si>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</si>
  <si>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</si>
  <si>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</si>
  <si>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</si>
  <si>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</si>
  <si>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</si>
  <si>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</si>
  <si>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</si>
  <si>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</si>
  <si>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</si>
  <si>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</si>
  <si>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</si>
  <si>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</si>
  <si>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</si>
  <si>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</si>
  <si>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</si>
  <si>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</si>
  <si>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</si>
  <si>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</si>
  <si>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</si>
  <si>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</si>
  <si>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</si>
  <si>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</si>
  <si>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</si>
  <si>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</si>
  <si>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</si>
  <si>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</si>
  <si>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</si>
  <si>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</si>
  <si>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</si>
  <si>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</si>
  <si>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</si>
  <si>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</si>
  <si>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</si>
  <si>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</si>
  <si>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</si>
  <si>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</si>
  <si>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</si>
  <si>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</si>
  <si>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</si>
  <si>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</si>
  <si>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</si>
  <si>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</si>
  <si>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</si>
  <si>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</si>
  <si>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</si>
  <si>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</si>
  <si>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</si>
  <si>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</si>
  <si>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</si>
  <si>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</si>
  <si>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0.21</t>
  </si>
  <si>
    <t>▲ 1.71</t>
  </si>
  <si>
    <t>▲ 0.47</t>
  </si>
  <si>
    <t>会計</t>
    <rPh sb="0" eb="2">
      <t>カイケイ</t>
    </rPh>
    <phoneticPr fontId="5"/>
  </si>
  <si>
    <t>駐車場事業特別会計</t>
  </si>
  <si>
    <t>▲ 1.67</t>
  </si>
  <si>
    <t>▲ 1.54</t>
  </si>
  <si>
    <t>▲ 1.29</t>
  </si>
  <si>
    <t>▲ 1.05</t>
  </si>
  <si>
    <t>水道事業会計</t>
  </si>
  <si>
    <t>下水道事業会計</t>
  </si>
  <si>
    <t>国民健康保険事業特別会計</t>
  </si>
  <si>
    <t>一般会計</t>
  </si>
  <si>
    <t>介護保険事業特別会計</t>
  </si>
  <si>
    <t>市営墓地事業特別会計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</si>
  <si>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</si>
  <si>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</si>
  <si>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</si>
  <si>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</si>
  <si>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</si>
  <si>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</si>
  <si>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</si>
  <si>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</si>
  <si>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</si>
  <si>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</si>
  <si>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</si>
  <si>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</si>
  <si>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</si>
  <si>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</si>
  <si>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</si>
  <si>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</si>
  <si>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</si>
  <si>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</si>
  <si>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</si>
  <si>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</si>
  <si>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</si>
  <si>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</si>
  <si>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</si>
  <si>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</si>
  <si>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</si>
  <si>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</si>
  <si>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</si>
  <si>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</si>
  <si>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</si>
  <si>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</si>
  <si>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</si>
  <si>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</si>
  <si>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</si>
  <si>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</si>
  <si>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</si>
  <si>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</si>
  <si>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</si>
  <si>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</si>
  <si>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</si>
  <si>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</si>
  <si>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</si>
  <si>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</si>
  <si>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</si>
  <si>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</si>
  <si>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</si>
  <si>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</si>
  <si>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</si>
  <si>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</si>
  <si>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がいなよなご応援基金</t>
    <phoneticPr fontId="5"/>
  </si>
  <si>
    <t>米子市合併振興基金</t>
    <phoneticPr fontId="5"/>
  </si>
  <si>
    <t>米子市一般廃棄物処理施設整備負担金基金</t>
    <phoneticPr fontId="5"/>
  </si>
  <si>
    <t>米子市公共施設整備等基金</t>
    <phoneticPr fontId="5"/>
  </si>
  <si>
    <t>米子市ふるさとづくり基金</t>
    <phoneticPr fontId="5"/>
  </si>
  <si>
    <t>基金残高合計</t>
    <rPh sb="0" eb="2">
      <t>キキン</t>
    </rPh>
    <rPh sb="2" eb="4">
      <t>ザンダカ</t>
    </rPh>
    <rPh sb="4" eb="6">
      <t>ゴウケイ</t>
    </rPh>
    <phoneticPr fontId="5"/>
  </si>
  <si>
    <t>　地方債残高をはじめとする将来負担額の減少等により、将来負担比率が概ね減少傾向にある一方で、過去に取得した固定資産の減価償却費が投資的経費を上回る傾向にあるため、今後も有形固定資産減価償却率は微増していくことが見込まれる。米子市公共施設等総合管理計画に基づき、次世代に過度な負担を残さないよう限られた財源を生かして、施設の長寿命化や施設総量の適正化等の取組に努めていく。</t>
    <rPh sb="35" eb="37">
      <t>ゲンショウ</t>
    </rPh>
    <rPh sb="96" eb="98">
      <t>ビゾウ</t>
    </rPh>
    <phoneticPr fontId="5"/>
  </si>
  <si>
    <t>　将来負担比率、実質公債費比率共に類似団体平均より高い水準にある。　将来負担比率については、建設事業債の残高の増加による将来負担額の増等により、前年度比1.4ポイントの増となった。実質公債費比率については、近年の大型投資的事業（就将小学校長寿命化等）の償還の本格化による元利償還金の増等により、単年度の実質公債費比率も令和3年度に比べて増加し、3か年平均の実質公債費比率が前年度比0.6ポイントの増となった。
　今後も、近年の大型投資的事業（がいなロード等）の償還の本格化や、米子アリーナ、義務教育学校の整備等の大型投資的事業の実施が続くため、両指標の現状からの大幅な良化は見込めない状況ではあるが、本市の発展に必要な投資的事業の実施と、選択と集中や有利な起債の活用等による健全財政の維持の両立を図っていく。</t>
    <rPh sb="46" eb="51">
      <t>ケンセツジギョウサイ</t>
    </rPh>
    <rPh sb="52" eb="54">
      <t>ザンダカ</t>
    </rPh>
    <rPh sb="55" eb="57">
      <t>ゾウカ</t>
    </rPh>
    <rPh sb="60" eb="65">
      <t>ショウライフタンガク</t>
    </rPh>
    <rPh sb="66" eb="67">
      <t>ゾウ</t>
    </rPh>
    <rPh sb="67" eb="68">
      <t>ナド</t>
    </rPh>
    <rPh sb="72" eb="76">
      <t>ゼンネンドヒ</t>
    </rPh>
    <rPh sb="84" eb="85">
      <t>ゾウ</t>
    </rPh>
    <rPh sb="103" eb="105">
      <t>キンネン</t>
    </rPh>
    <rPh sb="106" eb="108">
      <t>オオガタ</t>
    </rPh>
    <rPh sb="108" eb="113">
      <t>トウシテキジギョウ</t>
    </rPh>
    <rPh sb="141" eb="142">
      <t>ゾウ</t>
    </rPh>
    <rPh sb="142" eb="143">
      <t>ナド</t>
    </rPh>
    <rPh sb="186" eb="190">
      <t>ゼンネンドヒ</t>
    </rPh>
    <rPh sb="206" eb="208">
      <t>コンゴ</t>
    </rPh>
    <rPh sb="210" eb="212">
      <t>キンネン</t>
    </rPh>
    <rPh sb="213" eb="220">
      <t>オオガタトウシテキジギョウ</t>
    </rPh>
    <rPh sb="230" eb="232">
      <t>ショウカン</t>
    </rPh>
    <rPh sb="233" eb="236">
      <t>ホンカクカ</t>
    </rPh>
    <rPh sb="238" eb="240">
      <t>ヨナゴ</t>
    </rPh>
    <rPh sb="245" eb="251">
      <t>ギムキョウイクガッコウ</t>
    </rPh>
    <rPh sb="252" eb="254">
      <t>セイビ</t>
    </rPh>
    <rPh sb="254" eb="255">
      <t>ナド</t>
    </rPh>
    <rPh sb="261" eb="263">
      <t>ジギョウ</t>
    </rPh>
    <rPh sb="267" eb="268">
      <t>ツヅ</t>
    </rPh>
    <rPh sb="272" eb="275">
      <t>リョウシヒョウ</t>
    </rPh>
    <rPh sb="276" eb="278">
      <t>ゲンジョウ</t>
    </rPh>
    <rPh sb="281" eb="283">
      <t>オオハバ</t>
    </rPh>
    <rPh sb="284" eb="286">
      <t>リョウカ</t>
    </rPh>
    <rPh sb="287" eb="289">
      <t>ミコ</t>
    </rPh>
    <rPh sb="292" eb="294">
      <t>ジョウキョウ</t>
    </rPh>
    <rPh sb="300" eb="302">
      <t>ホンシ</t>
    </rPh>
    <rPh sb="303" eb="305">
      <t>ハッテン</t>
    </rPh>
    <rPh sb="306" eb="308">
      <t>ヒツヨウ</t>
    </rPh>
    <rPh sb="309" eb="314">
      <t>トウシテキジギョウ</t>
    </rPh>
    <rPh sb="315" eb="317">
      <t>ジッシ</t>
    </rPh>
    <rPh sb="319" eb="321">
      <t>センタク</t>
    </rPh>
    <rPh sb="322" eb="324">
      <t>シュウチュウ</t>
    </rPh>
    <rPh sb="325" eb="327">
      <t>ユウリ</t>
    </rPh>
    <rPh sb="328" eb="330">
      <t>キサイ</t>
    </rPh>
    <rPh sb="331" eb="333">
      <t>カツヨウ</t>
    </rPh>
    <rPh sb="333" eb="334">
      <t>ナド</t>
    </rPh>
    <rPh sb="345" eb="347">
      <t>リョウリツ</t>
    </rPh>
    <rPh sb="348" eb="349">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</si>
</sst>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externalLink" Target="externalLinks/externalLink1.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8601-4ACD-A1C4-65C315B315F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31202</c:v>
                </c:pt>
                <c:pt idx="1">
                  <c:v>52150</c:v>
                </c:pt>
                <c:pt idx="2">
                  <c:v>51779</c:v>
                </c:pt>
                <c:pt idx="3">
                  <c:v>57586</c:v>
                </c:pt>
                <c:pt idx="4">
                  <c:v>63473</c:v>
                </c:pt>
              </c:numCache>
            </c:numRef>
          </c:val>
          <c:smooth val="0"/>
          <c:extLst>
            <c:ext xmlns:c16="http://schemas.microsoft.com/office/drawing/2014/chart" uri="{C3380CC4-5D6E-409C-BE32-E72D297353CC}">
              <c16:uniqueId val="{00000001-8601-4ACD-A1C4-65C315B315F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3.47</c:v>
                </c:pt>
                <c:pt idx="1">
                  <c:v>4.72</c:v>
                </c:pt>
                <c:pt idx="2">
                  <c:v>3.52</c:v>
                </c:pt>
                <c:pt idx="3">
                  <c:v>1.76</c:v>
                </c:pt>
                <c:pt idx="4">
                  <c:v>1.68</c:v>
                </c:pt>
              </c:numCache>
            </c:numRef>
          </c:val>
          <c:extLst>
            <c:ext xmlns:c16="http://schemas.microsoft.com/office/drawing/2014/chart" uri="{C3380CC4-5D6E-409C-BE32-E72D297353CC}">
              <c16:uniqueId val="{00000000-15E8-4DCE-BD79-A16B572D9A7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9.09</c:v>
                </c:pt>
                <c:pt idx="1">
                  <c:v>7.81</c:v>
                </c:pt>
                <c:pt idx="2">
                  <c:v>9.07</c:v>
                </c:pt>
                <c:pt idx="3">
                  <c:v>8.86</c:v>
                </c:pt>
                <c:pt idx="4">
                  <c:v>8.32</c:v>
                </c:pt>
              </c:numCache>
            </c:numRef>
          </c:val>
          <c:extLst>
            <c:ext xmlns:c16="http://schemas.microsoft.com/office/drawing/2014/chart" uri="{C3380CC4-5D6E-409C-BE32-E72D297353CC}">
              <c16:uniqueId val="{00000001-15E8-4DCE-BD79-A16B572D9A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c:v>
                </c:pt>
                <c:pt idx="1">
                  <c:v>2.41</c:v>
                </c:pt>
                <c:pt idx="2">
                  <c:v>-0.21</c:v>
                </c:pt>
                <c:pt idx="3">
                  <c:v>-1.71</c:v>
                </c:pt>
                <c:pt idx="4">
                  <c:v>-0.47</c:v>
                </c:pt>
              </c:numCache>
            </c:numRef>
          </c:val>
          <c:smooth val="0"/>
          <c:extLst>
            <c:ext xmlns:c16="http://schemas.microsoft.com/office/drawing/2014/chart" uri="{C3380CC4-5D6E-409C-BE32-E72D297353CC}">
              <c16:uniqueId val="{00000002-15E8-4DCE-BD79-A16B572D9A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0.35</c:v>
                </c:pt>
                <c:pt idx="2">
                  <c:v>#N/A</c:v>
                </c:pt>
                <c:pt idx="3">
                  <c:v>0.32</c:v>
                </c:pt>
                <c:pt idx="4">
                  <c:v>#N/A</c:v>
                </c:pt>
                <c:pt idx="5">
                  <c:v>0</c:v>
                </c:pt>
                <c:pt idx="6">
                  <c:v>#N/A</c:v>
                </c:pt>
                <c:pt idx="7">
                  <c:v>0</c:v>
                </c:pt>
                <c:pt idx="8">
                  <c:v>#N/A</c:v>
                </c:pt>
                <c:pt idx="9">
                  <c:v>0</c:v>
                </c:pt>
              </c:numCache>
            </c:numRef>
          </c:val>
          <c:extLst>
            <c:ext xmlns:c16="http://schemas.microsoft.com/office/drawing/2014/chart" uri="{C3380CC4-5D6E-409C-BE32-E72D297353CC}">
              <c16:uniqueId val="{00000000-D25B-4778-8EC5-DFAF5515FB3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5B-4778-8EC5-DFAF5515FB31}"/>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0.01</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2-D25B-4778-8EC5-DFAF5515FB31}"/>
            </c:ext>
          </c:extLst>
        </c:ser>
        <c:ser>
          <c:idx val="3"/>
          <c:order val="3"/>
          <c:tx>
            <c:strRef>
              <c:f>[1]データシート!$A$30</c:f>
              <c:strCache>
                <c:ptCount val="1"/>
                <c:pt idx="0">
                  <c:v>市営墓地事業特別会計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7.0000000000000007E-2</c:v>
                </c:pt>
                <c:pt idx="2">
                  <c:v>#N/A</c:v>
                </c:pt>
                <c:pt idx="3">
                  <c:v>7.0000000000000007E-2</c:v>
                </c:pt>
                <c:pt idx="4">
                  <c:v>#N/A</c:v>
                </c:pt>
                <c:pt idx="5">
                  <c:v>0.08</c:v>
                </c:pt>
                <c:pt idx="6">
                  <c:v>#N/A</c:v>
                </c:pt>
                <c:pt idx="7">
                  <c:v>0.1</c:v>
                </c:pt>
                <c:pt idx="8">
                  <c:v>#N/A</c:v>
                </c:pt>
                <c:pt idx="9">
                  <c:v>0.1</c:v>
                </c:pt>
              </c:numCache>
            </c:numRef>
          </c:val>
          <c:extLst>
            <c:ext xmlns:c16="http://schemas.microsoft.com/office/drawing/2014/chart" uri="{C3380CC4-5D6E-409C-BE32-E72D297353CC}">
              <c16:uniqueId val="{00000003-D25B-4778-8EC5-DFAF5515FB31}"/>
            </c:ext>
          </c:extLst>
        </c:ser>
        <c:ser>
          <c:idx val="4"/>
          <c:order val="4"/>
          <c:tx>
            <c:strRef>
              <c:f>[1]データシート!$A$31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4.78</c:v>
                </c:pt>
                <c:pt idx="2">
                  <c:v>#N/A</c:v>
                </c:pt>
                <c:pt idx="3">
                  <c:v>4.96</c:v>
                </c:pt>
                <c:pt idx="4">
                  <c:v>#N/A</c:v>
                </c:pt>
                <c:pt idx="5">
                  <c:v>0.77</c:v>
                </c:pt>
                <c:pt idx="6">
                  <c:v>#N/A</c:v>
                </c:pt>
                <c:pt idx="7">
                  <c:v>0.44</c:v>
                </c:pt>
                <c:pt idx="8">
                  <c:v>#N/A</c:v>
                </c:pt>
                <c:pt idx="9">
                  <c:v>0.48</c:v>
                </c:pt>
              </c:numCache>
            </c:numRef>
          </c:val>
          <c:extLst>
            <c:ext xmlns:c16="http://schemas.microsoft.com/office/drawing/2014/chart" uri="{C3380CC4-5D6E-409C-BE32-E72D297353CC}">
              <c16:uniqueId val="{00000004-D25B-4778-8EC5-DFAF5515FB31}"/>
            </c:ext>
          </c:extLst>
        </c:ser>
        <c:ser>
          <c:idx val="5"/>
          <c:order val="5"/>
          <c:tx>
            <c:strRef>
              <c:f>[1]データシート!$A$32</c:f>
              <c:strCache>
                <c:ptCount val="1"/>
                <c:pt idx="0">
                  <c:v>一般会計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3.4</c:v>
                </c:pt>
                <c:pt idx="2">
                  <c:v>#N/A</c:v>
                </c:pt>
                <c:pt idx="3">
                  <c:v>4.6399999999999997</c:v>
                </c:pt>
                <c:pt idx="4">
                  <c:v>#N/A</c:v>
                </c:pt>
                <c:pt idx="5">
                  <c:v>3.42</c:v>
                </c:pt>
                <c:pt idx="6">
                  <c:v>#N/A</c:v>
                </c:pt>
                <c:pt idx="7">
                  <c:v>1.65</c:v>
                </c:pt>
                <c:pt idx="8">
                  <c:v>#N/A</c:v>
                </c:pt>
                <c:pt idx="9">
                  <c:v>1.57</c:v>
                </c:pt>
              </c:numCache>
            </c:numRef>
          </c:val>
          <c:extLst>
            <c:ext xmlns:c16="http://schemas.microsoft.com/office/drawing/2014/chart" uri="{C3380CC4-5D6E-409C-BE32-E72D297353CC}">
              <c16:uniqueId val="{00000005-D25B-4778-8EC5-DFAF5515FB31}"/>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0.48</c:v>
                </c:pt>
                <c:pt idx="2">
                  <c:v>#N/A</c:v>
                </c:pt>
                <c:pt idx="3">
                  <c:v>1.42</c:v>
                </c:pt>
                <c:pt idx="4">
                  <c:v>#N/A</c:v>
                </c:pt>
                <c:pt idx="5">
                  <c:v>1.91</c:v>
                </c:pt>
                <c:pt idx="6">
                  <c:v>#N/A</c:v>
                </c:pt>
                <c:pt idx="7">
                  <c:v>1.33</c:v>
                </c:pt>
                <c:pt idx="8">
                  <c:v>#N/A</c:v>
                </c:pt>
                <c:pt idx="9">
                  <c:v>1.7</c:v>
                </c:pt>
              </c:numCache>
            </c:numRef>
          </c:val>
          <c:extLst>
            <c:ext xmlns:c16="http://schemas.microsoft.com/office/drawing/2014/chart" uri="{C3380CC4-5D6E-409C-BE32-E72D297353CC}">
              <c16:uniqueId val="{00000006-D25B-4778-8EC5-DFAF5515FB31}"/>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4.6900000000000004</c:v>
                </c:pt>
                <c:pt idx="2">
                  <c:v>#N/A</c:v>
                </c:pt>
                <c:pt idx="3">
                  <c:v>6.21</c:v>
                </c:pt>
                <c:pt idx="4">
                  <c:v>#N/A</c:v>
                </c:pt>
                <c:pt idx="5">
                  <c:v>7.71</c:v>
                </c:pt>
                <c:pt idx="6">
                  <c:v>#N/A</c:v>
                </c:pt>
                <c:pt idx="7">
                  <c:v>7.72</c:v>
                </c:pt>
                <c:pt idx="8">
                  <c:v>#N/A</c:v>
                </c:pt>
                <c:pt idx="9">
                  <c:v>8.4499999999999993</c:v>
                </c:pt>
              </c:numCache>
            </c:numRef>
          </c:val>
          <c:extLst>
            <c:ext xmlns:c16="http://schemas.microsoft.com/office/drawing/2014/chart" uri="{C3380CC4-5D6E-409C-BE32-E72D297353CC}">
              <c16:uniqueId val="{00000007-D25B-4778-8EC5-DFAF5515FB31}"/>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13.4</c:v>
                </c:pt>
                <c:pt idx="2">
                  <c:v>#N/A</c:v>
                </c:pt>
                <c:pt idx="3">
                  <c:v>13.34</c:v>
                </c:pt>
                <c:pt idx="4">
                  <c:v>#N/A</c:v>
                </c:pt>
                <c:pt idx="5">
                  <c:v>14.01</c:v>
                </c:pt>
                <c:pt idx="6">
                  <c:v>#N/A</c:v>
                </c:pt>
                <c:pt idx="7">
                  <c:v>14.26</c:v>
                </c:pt>
                <c:pt idx="8">
                  <c:v>#N/A</c:v>
                </c:pt>
                <c:pt idx="9">
                  <c:v>10.84</c:v>
                </c:pt>
              </c:numCache>
            </c:numRef>
          </c:val>
          <c:extLst>
            <c:ext xmlns:c16="http://schemas.microsoft.com/office/drawing/2014/chart" uri="{C3380CC4-5D6E-409C-BE32-E72D297353CC}">
              <c16:uniqueId val="{00000008-D25B-4778-8EC5-DFAF5515FB31}"/>
            </c:ext>
          </c:extLst>
        </c:ser>
        <c:ser>
          <c:idx val="9"/>
          <c:order val="9"/>
          <c:tx>
            <c:strRef>
              <c:f>[1]データシート!$A$36</c:f>
              <c:strCache>
                <c:ptCount val="1"/>
                <c:pt idx="0">
                  <c:v>駐車場事業特別会計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1.71</c:v>
                </c:pt>
                <c:pt idx="1">
                  <c:v>#N/A</c:v>
                </c:pt>
                <c:pt idx="2">
                  <c:v>1.67</c:v>
                </c:pt>
                <c:pt idx="3">
                  <c:v>#N/A</c:v>
                </c:pt>
                <c:pt idx="4">
                  <c:v>1.54</c:v>
                </c:pt>
                <c:pt idx="5">
                  <c:v>#N/A</c:v>
                </c:pt>
                <c:pt idx="6">
                  <c:v>1.29</c:v>
                </c:pt>
                <c:pt idx="7">
                  <c:v>#N/A</c:v>
                </c:pt>
                <c:pt idx="8">
                  <c:v>1.05</c:v>
                </c:pt>
                <c:pt idx="9">
                  <c:v>#N/A</c:v>
                </c:pt>
              </c:numCache>
            </c:numRef>
          </c:val>
          <c:extLst>
            <c:ext xmlns:c16="http://schemas.microsoft.com/office/drawing/2014/chart" uri="{C3380CC4-5D6E-409C-BE32-E72D297353CC}">
              <c16:uniqueId val="{00000009-D25B-4778-8EC5-DFAF5515FB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4888</c:v>
                </c:pt>
                <c:pt idx="5">
                  <c:v>4852</c:v>
                </c:pt>
                <c:pt idx="8">
                  <c:v>4982</c:v>
                </c:pt>
                <c:pt idx="11">
                  <c:v>4881</c:v>
                </c:pt>
                <c:pt idx="14">
                  <c:v>4539</c:v>
                </c:pt>
              </c:numCache>
            </c:numRef>
          </c:val>
          <c:extLst>
            <c:ext xmlns:c16="http://schemas.microsoft.com/office/drawing/2014/chart" uri="{C3380CC4-5D6E-409C-BE32-E72D297353CC}">
              <c16:uniqueId val="{00000000-60BB-4B9D-BF89-20603C4BC2B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3</c:v>
                </c:pt>
                <c:pt idx="3">
                  <c:v>1</c:v>
                </c:pt>
                <c:pt idx="6">
                  <c:v>0</c:v>
                </c:pt>
                <c:pt idx="9">
                  <c:v>0</c:v>
                </c:pt>
                <c:pt idx="12">
                  <c:v>0</c:v>
                </c:pt>
              </c:numCache>
            </c:numRef>
          </c:val>
          <c:extLst>
            <c:ext xmlns:c16="http://schemas.microsoft.com/office/drawing/2014/chart" uri="{C3380CC4-5D6E-409C-BE32-E72D297353CC}">
              <c16:uniqueId val="{00000001-60BB-4B9D-BF89-20603C4BC2B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0</c:v>
                </c:pt>
                <c:pt idx="6">
                  <c:v>0</c:v>
                </c:pt>
                <c:pt idx="9">
                  <c:v>67</c:v>
                </c:pt>
                <c:pt idx="12">
                  <c:v>46</c:v>
                </c:pt>
              </c:numCache>
            </c:numRef>
          </c:val>
          <c:extLst>
            <c:ext xmlns:c16="http://schemas.microsoft.com/office/drawing/2014/chart" uri="{C3380CC4-5D6E-409C-BE32-E72D297353CC}">
              <c16:uniqueId val="{00000002-60BB-4B9D-BF89-20603C4BC2B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324</c:v>
                </c:pt>
                <c:pt idx="3">
                  <c:v>324</c:v>
                </c:pt>
                <c:pt idx="6">
                  <c:v>296</c:v>
                </c:pt>
                <c:pt idx="9">
                  <c:v>323</c:v>
                </c:pt>
                <c:pt idx="12">
                  <c:v>265</c:v>
                </c:pt>
              </c:numCache>
            </c:numRef>
          </c:val>
          <c:extLst>
            <c:ext xmlns:c16="http://schemas.microsoft.com/office/drawing/2014/chart" uri="{C3380CC4-5D6E-409C-BE32-E72D297353CC}">
              <c16:uniqueId val="{00000003-60BB-4B9D-BF89-20603C4BC2B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1192</c:v>
                </c:pt>
                <c:pt idx="3">
                  <c:v>1047</c:v>
                </c:pt>
                <c:pt idx="6">
                  <c:v>959</c:v>
                </c:pt>
                <c:pt idx="9">
                  <c:v>1138</c:v>
                </c:pt>
                <c:pt idx="12">
                  <c:v>1179</c:v>
                </c:pt>
              </c:numCache>
            </c:numRef>
          </c:val>
          <c:extLst>
            <c:ext xmlns:c16="http://schemas.microsoft.com/office/drawing/2014/chart" uri="{C3380CC4-5D6E-409C-BE32-E72D297353CC}">
              <c16:uniqueId val="{00000004-60BB-4B9D-BF89-20603C4BC2B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BB-4B9D-BF89-20603C4BC2B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BB-4B9D-BF89-20603C4BC2B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5703</c:v>
                </c:pt>
                <c:pt idx="3">
                  <c:v>5821</c:v>
                </c:pt>
                <c:pt idx="6">
                  <c:v>6032</c:v>
                </c:pt>
                <c:pt idx="9">
                  <c:v>6162</c:v>
                </c:pt>
                <c:pt idx="12">
                  <c:v>6005</c:v>
                </c:pt>
              </c:numCache>
            </c:numRef>
          </c:val>
          <c:extLst>
            <c:ext xmlns:c16="http://schemas.microsoft.com/office/drawing/2014/chart" uri="{C3380CC4-5D6E-409C-BE32-E72D297353CC}">
              <c16:uniqueId val="{00000007-60BB-4B9D-BF89-20603C4BC2B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2336</c:v>
                </c:pt>
                <c:pt idx="2">
                  <c:v>#N/A</c:v>
                </c:pt>
                <c:pt idx="3">
                  <c:v>#N/A</c:v>
                </c:pt>
                <c:pt idx="4">
                  <c:v>2341</c:v>
                </c:pt>
                <c:pt idx="5">
                  <c:v>#N/A</c:v>
                </c:pt>
                <c:pt idx="6">
                  <c:v>#N/A</c:v>
                </c:pt>
                <c:pt idx="7">
                  <c:v>2305</c:v>
                </c:pt>
                <c:pt idx="8">
                  <c:v>#N/A</c:v>
                </c:pt>
                <c:pt idx="9">
                  <c:v>#N/A</c:v>
                </c:pt>
                <c:pt idx="10">
                  <c:v>2809</c:v>
                </c:pt>
                <c:pt idx="11">
                  <c:v>#N/A</c:v>
                </c:pt>
                <c:pt idx="12">
                  <c:v>#N/A</c:v>
                </c:pt>
                <c:pt idx="13">
                  <c:v>2956</c:v>
                </c:pt>
                <c:pt idx="14">
                  <c:v>#N/A</c:v>
                </c:pt>
              </c:numCache>
            </c:numRef>
          </c:val>
          <c:smooth val="0"/>
          <c:extLst>
            <c:ext xmlns:c16="http://schemas.microsoft.com/office/drawing/2014/chart" uri="{C3380CC4-5D6E-409C-BE32-E72D297353CC}">
              <c16:uniqueId val="{00000008-60BB-4B9D-BF89-20603C4BC2B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60415</c:v>
                </c:pt>
                <c:pt idx="5">
                  <c:v>60634</c:v>
                </c:pt>
                <c:pt idx="8">
                  <c:v>58887</c:v>
                </c:pt>
                <c:pt idx="11">
                  <c:v>57155</c:v>
                </c:pt>
                <c:pt idx="14">
                  <c:v>55072</c:v>
                </c:pt>
              </c:numCache>
            </c:numRef>
          </c:val>
          <c:extLst>
            <c:ext xmlns:c16="http://schemas.microsoft.com/office/drawing/2014/chart" uri="{C3380CC4-5D6E-409C-BE32-E72D297353CC}">
              <c16:uniqueId val="{00000000-C4EC-4FE3-A188-507E41BF6EA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1867</c:v>
                </c:pt>
                <c:pt idx="5">
                  <c:v>1743</c:v>
                </c:pt>
                <c:pt idx="8">
                  <c:v>1492</c:v>
                </c:pt>
                <c:pt idx="11">
                  <c:v>1242</c:v>
                </c:pt>
                <c:pt idx="14">
                  <c:v>1609</c:v>
                </c:pt>
              </c:numCache>
            </c:numRef>
          </c:val>
          <c:extLst>
            <c:ext xmlns:c16="http://schemas.microsoft.com/office/drawing/2014/chart" uri="{C3380CC4-5D6E-409C-BE32-E72D297353CC}">
              <c16:uniqueId val="{00000001-C4EC-4FE3-A188-507E41BF6EA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6504</c:v>
                </c:pt>
                <c:pt idx="5">
                  <c:v>7082</c:v>
                </c:pt>
                <c:pt idx="8">
                  <c:v>10312</c:v>
                </c:pt>
                <c:pt idx="11">
                  <c:v>11500</c:v>
                </c:pt>
                <c:pt idx="14">
                  <c:v>11992</c:v>
                </c:pt>
              </c:numCache>
            </c:numRef>
          </c:val>
          <c:extLst>
            <c:ext xmlns:c16="http://schemas.microsoft.com/office/drawing/2014/chart" uri="{C3380CC4-5D6E-409C-BE32-E72D297353CC}">
              <c16:uniqueId val="{00000002-C4EC-4FE3-A188-507E41BF6EA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EC-4FE3-A188-507E41BF6EA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EC-4FE3-A188-507E41BF6EA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2</c:v>
                </c:pt>
                <c:pt idx="3">
                  <c:v>7</c:v>
                </c:pt>
                <c:pt idx="6">
                  <c:v>1</c:v>
                </c:pt>
                <c:pt idx="9">
                  <c:v>0</c:v>
                </c:pt>
                <c:pt idx="12">
                  <c:v>1</c:v>
                </c:pt>
              </c:numCache>
            </c:numRef>
          </c:val>
          <c:extLst>
            <c:ext xmlns:c16="http://schemas.microsoft.com/office/drawing/2014/chart" uri="{C3380CC4-5D6E-409C-BE32-E72D297353CC}">
              <c16:uniqueId val="{00000005-C4EC-4FE3-A188-507E41BF6EA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5594</c:v>
                </c:pt>
                <c:pt idx="3">
                  <c:v>5339</c:v>
                </c:pt>
                <c:pt idx="6">
                  <c:v>5318</c:v>
                </c:pt>
                <c:pt idx="9">
                  <c:v>5322</c:v>
                </c:pt>
                <c:pt idx="12">
                  <c:v>5356</c:v>
                </c:pt>
              </c:numCache>
            </c:numRef>
          </c:val>
          <c:extLst>
            <c:ext xmlns:c16="http://schemas.microsoft.com/office/drawing/2014/chart" uri="{C3380CC4-5D6E-409C-BE32-E72D297353CC}">
              <c16:uniqueId val="{00000006-C4EC-4FE3-A188-507E41BF6EA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1604</c:v>
                </c:pt>
                <c:pt idx="3">
                  <c:v>1604</c:v>
                </c:pt>
                <c:pt idx="6">
                  <c:v>1150</c:v>
                </c:pt>
                <c:pt idx="9">
                  <c:v>1024</c:v>
                </c:pt>
                <c:pt idx="12">
                  <c:v>867</c:v>
                </c:pt>
              </c:numCache>
            </c:numRef>
          </c:val>
          <c:extLst>
            <c:ext xmlns:c16="http://schemas.microsoft.com/office/drawing/2014/chart" uri="{C3380CC4-5D6E-409C-BE32-E72D297353CC}">
              <c16:uniqueId val="{00000007-C4EC-4FE3-A188-507E41BF6EA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20217</c:v>
                </c:pt>
                <c:pt idx="3">
                  <c:v>19883</c:v>
                </c:pt>
                <c:pt idx="6">
                  <c:v>18859</c:v>
                </c:pt>
                <c:pt idx="9">
                  <c:v>17847</c:v>
                </c:pt>
                <c:pt idx="12">
                  <c:v>18452</c:v>
                </c:pt>
              </c:numCache>
            </c:numRef>
          </c:val>
          <c:extLst>
            <c:ext xmlns:c16="http://schemas.microsoft.com/office/drawing/2014/chart" uri="{C3380CC4-5D6E-409C-BE32-E72D297353CC}">
              <c16:uniqueId val="{00000008-C4EC-4FE3-A188-507E41BF6EA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512</c:v>
                </c:pt>
                <c:pt idx="3">
                  <c:v>424</c:v>
                </c:pt>
                <c:pt idx="6">
                  <c:v>374</c:v>
                </c:pt>
                <c:pt idx="9">
                  <c:v>154</c:v>
                </c:pt>
                <c:pt idx="12">
                  <c:v>138</c:v>
                </c:pt>
              </c:numCache>
            </c:numRef>
          </c:val>
          <c:extLst>
            <c:ext xmlns:c16="http://schemas.microsoft.com/office/drawing/2014/chart" uri="{C3380CC4-5D6E-409C-BE32-E72D297353CC}">
              <c16:uniqueId val="{00000009-C4EC-4FE3-A188-507E41BF6EA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62714</c:v>
                </c:pt>
                <c:pt idx="3">
                  <c:v>62016</c:v>
                </c:pt>
                <c:pt idx="6">
                  <c:v>59841</c:v>
                </c:pt>
                <c:pt idx="9">
                  <c:v>58619</c:v>
                </c:pt>
                <c:pt idx="12">
                  <c:v>57699</c:v>
                </c:pt>
              </c:numCache>
            </c:numRef>
          </c:val>
          <c:extLst>
            <c:ext xmlns:c16="http://schemas.microsoft.com/office/drawing/2014/chart" uri="{C3380CC4-5D6E-409C-BE32-E72D297353CC}">
              <c16:uniqueId val="{0000000A-C4EC-4FE3-A188-507E41BF6E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21857</c:v>
                </c:pt>
                <c:pt idx="2">
                  <c:v>#N/A</c:v>
                </c:pt>
                <c:pt idx="3">
                  <c:v>#N/A</c:v>
                </c:pt>
                <c:pt idx="4">
                  <c:v>19814</c:v>
                </c:pt>
                <c:pt idx="5">
                  <c:v>#N/A</c:v>
                </c:pt>
                <c:pt idx="6">
                  <c:v>#N/A</c:v>
                </c:pt>
                <c:pt idx="7">
                  <c:v>14852</c:v>
                </c:pt>
                <c:pt idx="8">
                  <c:v>#N/A</c:v>
                </c:pt>
                <c:pt idx="9">
                  <c:v>#N/A</c:v>
                </c:pt>
                <c:pt idx="10">
                  <c:v>13069</c:v>
                </c:pt>
                <c:pt idx="11">
                  <c:v>#N/A</c:v>
                </c:pt>
                <c:pt idx="12">
                  <c:v>#N/A</c:v>
                </c:pt>
                <c:pt idx="13">
                  <c:v>13838</c:v>
                </c:pt>
                <c:pt idx="14">
                  <c:v>#N/A</c:v>
                </c:pt>
              </c:numCache>
            </c:numRef>
          </c:val>
          <c:smooth val="0"/>
          <c:extLst>
            <c:ext xmlns:c16="http://schemas.microsoft.com/office/drawing/2014/chart" uri="{C3380CC4-5D6E-409C-BE32-E72D297353CC}">
              <c16:uniqueId val="{0000000B-C4EC-4FE3-A188-507E41BF6E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2973</c:v>
                </c:pt>
                <c:pt idx="1">
                  <c:v>2963</c:v>
                </c:pt>
                <c:pt idx="2">
                  <c:v>2823</c:v>
                </c:pt>
              </c:numCache>
            </c:numRef>
          </c:val>
          <c:extLst>
            <c:ext xmlns:c16="http://schemas.microsoft.com/office/drawing/2014/chart" uri="{C3380CC4-5D6E-409C-BE32-E72D297353CC}">
              <c16:uniqueId val="{00000000-B5D0-4016-9A18-124E6F1712C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1795</c:v>
                </c:pt>
                <c:pt idx="1">
                  <c:v>1869</c:v>
                </c:pt>
                <c:pt idx="2">
                  <c:v>1445</c:v>
                </c:pt>
              </c:numCache>
            </c:numRef>
          </c:val>
          <c:extLst>
            <c:ext xmlns:c16="http://schemas.microsoft.com/office/drawing/2014/chart" uri="{C3380CC4-5D6E-409C-BE32-E72D297353CC}">
              <c16:uniqueId val="{00000001-B5D0-4016-9A18-124E6F1712C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6241</c:v>
                </c:pt>
                <c:pt idx="1">
                  <c:v>7204</c:v>
                </c:pt>
                <c:pt idx="2">
                  <c:v>7979</c:v>
                </c:pt>
              </c:numCache>
            </c:numRef>
          </c:val>
          <c:extLst>
            <c:ext xmlns:c16="http://schemas.microsoft.com/office/drawing/2014/chart" uri="{C3380CC4-5D6E-409C-BE32-E72D297353CC}">
              <c16:uniqueId val="{00000002-B5D0-4016-9A18-124E6F1712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{DD81AB3B-9A50-4E1B-8432-1CE00C3C54E0}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4D0-4006-8961-603F280408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{E26458CA-3CC0-46FE-B24B-E10EA149EAC5}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D0-4006-8961-603F280408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{0A0AB70F-45F6-4B3C-B105-B7ECC1CAE6D6}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D0-4006-8961-603F280408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{D17EDD76-CB29-4178-B7A3-A18B2E6167CC}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D0-4006-8961-603F280408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{575A0286-3C4C-4F10-91C0-9FF8F4496158}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D0-4006-8961-603F28040878}"/>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{0B3BD635-5BB4-4A0B-8D69-394C5FAF54C2}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4D0-4006-8961-603F28040878}"/>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{D95FE31E-AC0C-4B92-9337-13FDE100ED2E}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4D0-4006-8961-603F28040878}"/>
                </c:ext>
              </c:extLst>
            </c:dLbl>
            <c:dLbl>
              <c:idx val="24"/>
              <c:layout>
                <c:manualLayout>
                  <c:x val="-2.385385945389940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{7A9684B3-1F25-41C9-B436-3A0E4A7EB8CF}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4D0-4006-8961-603F28040878}"/>
                </c:ext>
              </c:extLst>
            </c:dLbl>
            <c:dLbl>
              <c:idx val="32"/>
              <c:layout>
                <c:manualLayout>
                  <c:x val="-4.017764184656891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{9A039F63-6CB8-4A0E-B2FE-CED9C84DA181}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4D0-4006-8961-603F280408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67.2</c:v>
                </c:pt>
                <c:pt idx="8">
                  <c:v>67.2</c:v>
                </c:pt>
                <c:pt idx="16">
                  <c:v>68.400000000000006</c:v>
                </c:pt>
                <c:pt idx="24">
                  <c:v>68.8</c:v>
                </c:pt>
                <c:pt idx="32">
                  <c:v>68.900000000000006</c:v>
                </c:pt>
              </c:numCache>
            </c:numRef>
          </c:xVal>
          <c:yVal>
            <c:numRef>
              <c:f>公会計指標分析・財政指標組合せ分析表!$BP$51:$DC$51</c:f>
              <c:numCache>
                <c:formatCode>#,##0.0;"▲ "#,##0.0</c:formatCode>
                <c:ptCount val="40"/>
                <c:pt idx="0">
                  <c:v>79.400000000000006</c:v>
                </c:pt>
                <c:pt idx="8">
                  <c:v>68.599999999999994</c:v>
                </c:pt>
                <c:pt idx="16">
                  <c:v>53</c:v>
                </c:pt>
                <c:pt idx="24">
                  <c:v>45.4</c:v>
                </c:pt>
                <c:pt idx="32">
                  <c:v>46.8</c:v>
                </c:pt>
              </c:numCache>
            </c:numRef>
          </c:yVal>
          <c:smooth val="0"/>
          <c:extLst>
            <c:ext xmlns:c16="http://schemas.microsoft.com/office/drawing/2014/chart" uri="{C3380CC4-5D6E-409C-BE32-E72D297353CC}">
              <c16:uniqueId val="{00000009-D4D0-4006-8961-603F280408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3853859453899409E-2"/>
                  <c:y val="-5.8934037542925206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{BC38D2F5-2DA2-4BCE-AAA2-8CBECD3D3819}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4D0-4006-8961-603F280408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{560CBADB-73F6-43D8-98D7-60E069522998}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D0-4006-8961-603F280408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{389B2487-EA8E-4716-A3E4-9174069EB0D9}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D0-4006-8961-603F280408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{BDC63936-732B-473B-B47D-47C3D2EFA10A}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D0-4006-8961-603F280408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{8938864D-6F24-4D71-A660-D47FEE847DFE}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D0-4006-8961-603F28040878}"/>
                </c:ext>
              </c:extLst>
            </c:dLbl>
            <c:dLbl>
              <c:idx val="8"/>
              <c:layout>
                <c:manualLayout>
                  <c:x val="-4.0177641846568912E-2"/>
                  <c:y val="-7.054404666880517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{A3674781-3866-4A53-BF46-295B5D40D56B}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4D0-4006-8961-603F28040878}"/>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{79CF57B5-1314-4629-9382-064FA9DC28E2}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4D0-4006-8961-603F28040878}"/>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{B34A97EB-2B40-4649-9B16-04A5BA58DD14}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4D0-4006-8961-603F28040878}"/>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{7C64FA26-83F1-4D65-8CA5-4B41875208E4}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4D0-4006-8961-603F280408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D4D0-4006-8961-603F28040878}"/>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{AE05A1DE-E5A1-4C55-AB89-FFD8955FC5EA}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B90-4160-9079-C524E8F571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{B43B9FB4-B4A5-4AA5-ADFD-3858C02D3B5C}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90-4160-9079-C524E8F571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{21D4E49E-4682-470E-A5C6-0102FAC5DCD3}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90-4160-9079-C524E8F571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{318D31C9-2F1D-42D4-AF88-DD55DF302709}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90-4160-9079-C524E8F571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{63271C89-C9BF-43EF-9D93-6892C2F628BA}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90-4160-9079-C524E8F57161}"/>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{CEDFD414-1052-4BF2-BA70-A48739AC5841}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B90-4160-9079-C524E8F57161}"/>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{9EC4D9B5-DA39-46AF-B17B-C97242EC8FFB}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B90-4160-9079-C524E8F57161}"/>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{5DBDEA2D-5E1D-489F-AD6A-81113B0D3D13}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B90-4160-9079-C524E8F57161}"/>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{0C9874DA-1F08-44EC-9F14-DB0993646586}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B90-4160-9079-C524E8F571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c:v>
                </c:pt>
                <c:pt idx="16">
                  <c:v>8.1999999999999993</c:v>
                </c:pt>
                <c:pt idx="24">
                  <c:v>8.6999999999999993</c:v>
                </c:pt>
                <c:pt idx="32">
                  <c:v>9.3000000000000007</c:v>
                </c:pt>
              </c:numCache>
            </c:numRef>
          </c:xVal>
          <c:yVal>
            <c:numRef>
              <c:f>公会計指標分析・財政指標組合せ分析表!$BP$73:$DC$73</c:f>
              <c:numCache>
                <c:formatCode>#,##0.0;"▲ "#,##0.0</c:formatCode>
                <c:ptCount val="40"/>
                <c:pt idx="0">
                  <c:v>79.400000000000006</c:v>
                </c:pt>
                <c:pt idx="8">
                  <c:v>68.599999999999994</c:v>
                </c:pt>
                <c:pt idx="16">
                  <c:v>53</c:v>
                </c:pt>
                <c:pt idx="24">
                  <c:v>45.4</c:v>
                </c:pt>
                <c:pt idx="32">
                  <c:v>46.8</c:v>
                </c:pt>
              </c:numCache>
            </c:numRef>
          </c:yVal>
          <c:smooth val="0"/>
          <c:extLst>
            <c:ext xmlns:c16="http://schemas.microsoft.com/office/drawing/2014/chart" uri="{C3380CC4-5D6E-409C-BE32-E72D297353CC}">
              <c16:uniqueId val="{00000009-6B90-4160-9079-C524E8F571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{C75B918E-30C2-418C-9D08-A3340A16E176}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B90-4160-9079-C524E8F5716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{1A1AAF49-312F-4655-9F36-486099B1A7EE}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90-4160-9079-C524E8F571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{94C0B1DA-473E-40D3-B5BF-AE31524ACF50}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90-4160-9079-C524E8F571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{A2CC71D9-0A1D-4C73-AC7A-ED3B0A4A8A43}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90-4160-9079-C524E8F571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{8E6BC5B8-4EFB-4FF3-9A04-9504A99C58CA}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90-4160-9079-C524E8F57161}"/>
                </c:ext>
              </c:extLst>
            </c:dLbl>
            <c:dLbl>
              <c:idx val="8"/>
              <c:layout>
                <c:manualLayout>
                  <c:x val="-2.428947380512607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{DC23EF8B-5121-42DF-9797-AFC0A3326F26}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B90-4160-9079-C524E8F57161}"/>
                </c:ext>
              </c:extLst>
            </c:dLbl>
            <c:dLbl>
              <c:idx val="16"/>
              <c:layout>
                <c:manualLayout>
                  <c:x val="-3.8851211645025224E-2"/>
                  <c:y val="-0.1063923934880783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{802C5B1F-C134-4E25-84E3-318EAAD595AF}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B90-4160-9079-C524E8F57161}"/>
                </c:ext>
              </c:extLst>
            </c:dLbl>
            <c:dLbl>
              <c:idx val="24"/>
              <c:layout>
                <c:manualLayout>
                  <c:x val="-3.1570342725075584E-2"/>
                  <c:y val="-3.096823975773801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{EF285DAA-4F37-4DA4-850B-BC0249C5CF87}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B90-4160-9079-C524E8F57161}"/>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{6B6B73E1-1DDF-4D57-9CA7-3671BB201624}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B90-4160-9079-C524E8F571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6B90-4160-9079-C524E8F57161}"/>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財政力指数については、前年度と同様の</a:t>
          </a:r>
          <a:r>
            <a:rPr kumimoji="1" lang="en-US" altLang="ja-JP" sz="1300">
              <a:latin typeface="ＭＳ Ｐゴシック" panose="020B0600070205080204" pitchFamily="50" charset="-128"/>
              <a:ea typeface="ＭＳ Ｐゴシック" panose="020B0600070205080204" pitchFamily="50" charset="-128"/>
            </a:rPr>
            <a:t>0.65</a:t>
          </a:r>
          <a:r>
            <a:rPr kumimoji="1" lang="ja-JP" altLang="en-US" sz="1300">
              <a:latin typeface="ＭＳ Ｐゴシック" panose="020B0600070205080204" pitchFamily="50" charset="-128"/>
              <a:ea typeface="ＭＳ Ｐゴシック" panose="020B0600070205080204" pitchFamily="50" charset="-128"/>
            </a:rPr>
            <a:t>となったが、単年度では、基準財政需要額の伸びが基準財政収入額の伸びを上回ったことから、前年度の</a:t>
          </a:r>
          <a:r>
            <a:rPr kumimoji="1" lang="en-US" altLang="ja-JP" sz="1300">
              <a:latin typeface="ＭＳ Ｐゴシック" panose="020B0600070205080204" pitchFamily="50" charset="-128"/>
              <a:ea typeface="ＭＳ Ｐゴシック" panose="020B0600070205080204" pitchFamily="50" charset="-128"/>
            </a:rPr>
            <a:t>0.656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0.646</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ポイント悪化した。</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類似団体も概ね横ばいで推移しており、大幅な変動は生じていない。引き続き、市税等の徴収率の維持向上や企業誘致の推進等による税源涵養に努めることで歳入確保に努めていく。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9072</xdr:rowOff>
    </xdr:from>
    <xdr:to>
      <xdr:col>15</xdr:col>
      <xdr:colOff>82550</xdr:colOff>
      <xdr:row>43</xdr:row>
      <xdr:rowOff>26307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163285</xdr:rowOff>
    </xdr:from>
    <xdr:to>
      <xdr:col>11</xdr:col>
      <xdr:colOff>31750</xdr:colOff>
      <xdr:row>43</xdr:row>
      <xdr:rowOff>9072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641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129722</xdr:rowOff>
    </xdr:from>
    <xdr:to>
      <xdr:col>11</xdr:col>
      <xdr:colOff>82550</xdr:colOff>
      <xdr:row>43</xdr:row>
      <xdr:rowOff>59872</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2286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44649</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112485</xdr:rowOff>
    </xdr:from>
    <xdr:to>
      <xdr:col>7</xdr:col>
      <xdr:colOff>31750</xdr:colOff>
      <xdr:row>43</xdr:row>
      <xdr:rowOff>42635</xdr:rowOff>
    </xdr:to>
    <xdr:sp textlink="">
      <xdr:nvSpPr>
        <xdr:cNvPr id="98" name="楕円 97">
          <a:extLst>
            <a:ext uri="{FF2B5EF4-FFF2-40B4-BE49-F238E27FC236}">
              <a16:creationId xmlns:a16="http://schemas.microsoft.com/office/drawing/2014/main" id="{00000000-0008-0000-0300-000062000000}"/>
            </a:ext>
          </a:extLst>
        </xdr:cNvPr>
        <xdr:cNvSpPr/>
      </xdr:nvSpPr>
      <xdr:spPr>
        <a:xfrm>
          <a:off x="1397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27412</xdr:rowOff>
    </xdr:from>
    <xdr:ext cx="762000" cy="259045"/>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93.1</a:t>
          </a:r>
          <a:r>
            <a:rPr kumimoji="1" lang="ja-JP" altLang="en-US" sz="1300">
              <a:latin typeface="ＭＳ Ｐゴシック" panose="020B0600070205080204" pitchFamily="50" charset="-128"/>
              <a:ea typeface="ＭＳ Ｐゴシック" panose="020B0600070205080204" pitchFamily="50" charset="-128"/>
            </a:rPr>
            <a:t>％となった。これは、会計年度任用職員への勤勉手当の支給開始や定年延長により隔年となった定年退職者への退職手当の支給を行ったこと等により、人件費だけで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ポイントの上昇が生じたこと等によるもの。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本市は類似団体の平均を上回っている状況である。引き続き、行財政改革大綱や職員定員管理計画の取組の推進、既存事業の見直し等により、財政の弾力性の向上に努めていく。</a:t>
          </a:r>
        </a:p>
      </xdr:txBody>
    </xdr:sp>
    <xdr:clientData/>
  </xdr:twoCellAnchor>
  <xdr:oneCellAnchor>
    <xdr:from>
      <xdr:col>3</xdr:col>
      <xdr:colOff>95250</xdr:colOff>
      <xdr:row>54</xdr:row>
      <xdr:rowOff>139700</xdr:rowOff>
    </xdr:from>
    <xdr:ext cx="298543" cy="225703"/>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46990</xdr:rowOff>
    </xdr:from>
    <xdr:to>
      <xdr:col>23</xdr:col>
      <xdr:colOff>133350</xdr:colOff>
      <xdr:row>62</xdr:row>
      <xdr:rowOff>12277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0544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97790</xdr:rowOff>
    </xdr:from>
    <xdr:to>
      <xdr:col>19</xdr:col>
      <xdr:colOff>133350</xdr:colOff>
      <xdr:row>61</xdr:row>
      <xdr:rowOff>46990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3847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44027</xdr:rowOff>
    </xdr:from>
    <xdr:to>
      <xdr:col>15</xdr:col>
      <xdr:colOff>82550</xdr:colOff>
      <xdr:row>60</xdr:row>
      <xdr:rowOff>97790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59577"/>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44027</xdr:rowOff>
    </xdr:from>
    <xdr:to>
      <xdr:col>11</xdr:col>
      <xdr:colOff>31750</xdr:colOff>
      <xdr:row>61</xdr:row>
      <xdr:rowOff>14817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59577"/>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132927</xdr:rowOff>
    </xdr:from>
    <xdr:to>
      <xdr:col>23</xdr:col>
      <xdr:colOff>184150</xdr:colOff>
      <xdr:row>62</xdr:row>
      <xdr:rowOff>63077</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9022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149454</xdr:rowOff>
    </xdr:from>
    <xdr:ext cx="762000" cy="259045"/>
    <xdr:sp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167640</xdr:rowOff>
    </xdr:from>
    <xdr:to>
      <xdr:col>19</xdr:col>
      <xdr:colOff>184150</xdr:colOff>
      <xdr:row>61</xdr:row>
      <xdr:rowOff>97790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4064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107967</xdr:rowOff>
    </xdr:from>
    <xdr:ext cx="7366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2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46990</xdr:rowOff>
    </xdr:from>
    <xdr:to>
      <xdr:col>15</xdr:col>
      <xdr:colOff>133350</xdr:colOff>
      <xdr:row>60</xdr:row>
      <xdr:rowOff>148590</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3175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158767</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164677</xdr:rowOff>
    </xdr:from>
    <xdr:to>
      <xdr:col>11</xdr:col>
      <xdr:colOff>82550</xdr:colOff>
      <xdr:row>59</xdr:row>
      <xdr:rowOff>94827</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2286000" y="1010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105004</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7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135467</xdr:rowOff>
    </xdr:from>
    <xdr:to>
      <xdr:col>7</xdr:col>
      <xdr:colOff>31750</xdr:colOff>
      <xdr:row>61</xdr:row>
      <xdr:rowOff>65617</xdr:rowOff>
    </xdr:to>
    <xdr:sp textlink="">
      <xdr:nvSpPr>
        <xdr:cNvPr id="161" name="楕円 160">
          <a:extLst>
            <a:ext uri="{FF2B5EF4-FFF2-40B4-BE49-F238E27FC236}">
              <a16:creationId xmlns:a16="http://schemas.microsoft.com/office/drawing/2014/main" id="{00000000-0008-0000-0300-0000A1000000}"/>
            </a:ext>
          </a:extLst>
        </xdr:cNvPr>
        <xdr:cNvSpPr/>
      </xdr:nvSpPr>
      <xdr:spPr>
        <a:xfrm>
          <a:off x="1397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75794</xdr:rowOff>
    </xdr:from>
    <xdr:ext cx="762000" cy="259045"/>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[126,302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人当たりの人件費・物件費等は、前年度から</a:t>
          </a:r>
          <a:r>
            <a:rPr kumimoji="1" lang="en-US" altLang="ja-JP" sz="1300">
              <a:latin typeface="ＭＳ Ｐゴシック" panose="020B0600070205080204" pitchFamily="50" charset="-128"/>
              <a:ea typeface="ＭＳ Ｐゴシック" panose="020B0600070205080204" pitchFamily="50" charset="-128"/>
            </a:rPr>
            <a:t>7,491</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126,302</a:t>
          </a:r>
          <a:r>
            <a:rPr kumimoji="1" lang="ja-JP" altLang="en-US" sz="1300">
              <a:latin typeface="ＭＳ Ｐゴシック" panose="020B0600070205080204" pitchFamily="50" charset="-128"/>
              <a:ea typeface="ＭＳ Ｐゴシック" panose="020B0600070205080204" pitchFamily="50" charset="-128"/>
            </a:rPr>
            <a:t>円となった。これは、人事院勧告を踏まえた給与改定や会計年度任用職員への勤勉手当の支給開始等による人件費の増や基幹業務システムの標準化対応に係る経費及び物価高騰に伴う物件費の増等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概ね類似団体も同様の傾向で推移しており、本市は平均を上回っている状況である。引き続き、</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や職員定員管理計画の推進等による行政コスト低減を通じて、水準の維持向上に努めていく。</a:t>
          </a:r>
        </a:p>
      </xdr:txBody>
    </xdr:sp>
    <xdr:clientData/>
  </xdr:twoCellAnchor>
  <xdr:oneCellAnchor>
    <xdr:from>
      <xdr:col>3</xdr:col>
      <xdr:colOff>95250</xdr:colOff>
      <xdr:row>77</xdr:row>
      <xdr:rowOff>6350</xdr:rowOff>
    </xdr:from>
    <xdr:ext cx="349839" cy="225703"/>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127994</xdr:rowOff>
    </xdr:from>
    <xdr:to>
      <xdr:col>23</xdr:col>
      <xdr:colOff>133350</xdr:colOff>
      <xdr:row>83</xdr:row>
      <xdr:rowOff>56966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86894"/>
          <a:ext cx="838200" cy="10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46622</xdr:rowOff>
    </xdr:from>
    <xdr:to>
      <xdr:col>19</xdr:col>
      <xdr:colOff>133350</xdr:colOff>
      <xdr:row>82</xdr:row>
      <xdr:rowOff>127994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05522"/>
          <a:ext cx="889000" cy="8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10401</xdr:rowOff>
    </xdr:from>
    <xdr:to>
      <xdr:col>15</xdr:col>
      <xdr:colOff>82550</xdr:colOff>
      <xdr:row>82</xdr:row>
      <xdr:rowOff>46622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69301"/>
          <a:ext cx="889000" cy="36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132505</xdr:rowOff>
    </xdr:from>
    <xdr:to>
      <xdr:col>11</xdr:col>
      <xdr:colOff>31750</xdr:colOff>
      <xdr:row>82</xdr:row>
      <xdr:rowOff>10401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19955"/>
          <a:ext cx="889000" cy="4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6166</xdr:rowOff>
    </xdr:from>
    <xdr:to>
      <xdr:col>23</xdr:col>
      <xdr:colOff>184150</xdr:colOff>
      <xdr:row>83</xdr:row>
      <xdr:rowOff>107766</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4902200" y="1423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22693</xdr:rowOff>
    </xdr:from>
    <xdr:ext cx="762000" cy="259045"/>
    <xdr:sp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8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77194</xdr:rowOff>
    </xdr:from>
    <xdr:to>
      <xdr:col>19</xdr:col>
      <xdr:colOff>184150</xdr:colOff>
      <xdr:row>83</xdr:row>
      <xdr:rowOff>7344</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4064000" y="1413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17521</xdr:rowOff>
    </xdr:from>
    <xdr:ext cx="7366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4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167272</xdr:rowOff>
    </xdr:from>
    <xdr:to>
      <xdr:col>15</xdr:col>
      <xdr:colOff>133350</xdr:colOff>
      <xdr:row>82</xdr:row>
      <xdr:rowOff>97422</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3175000" y="1405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107599</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2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131051</xdr:rowOff>
    </xdr:from>
    <xdr:to>
      <xdr:col>11</xdr:col>
      <xdr:colOff>82550</xdr:colOff>
      <xdr:row>82</xdr:row>
      <xdr:rowOff>61201</xdr:rowOff>
    </xdr:to>
    <xdr:sp textlink="">
      <xdr:nvSpPr>
        <xdr:cNvPr id="222" name="楕円 221">
          <a:extLst>
            <a:ext uri="{FF2B5EF4-FFF2-40B4-BE49-F238E27FC236}">
              <a16:creationId xmlns:a16="http://schemas.microsoft.com/office/drawing/2014/main" id="{00000000-0008-0000-0300-0000DE000000}"/>
            </a:ext>
          </a:extLst>
        </xdr:cNvPr>
        <xdr:cNvSpPr/>
      </xdr:nvSpPr>
      <xdr:spPr>
        <a:xfrm>
          <a:off x="2286000" y="1401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71378</xdr:rowOff>
    </xdr:from>
    <xdr:ext cx="762000" cy="25904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8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81705</xdr:rowOff>
    </xdr:from>
    <xdr:to>
      <xdr:col>7</xdr:col>
      <xdr:colOff>31750</xdr:colOff>
      <xdr:row>82</xdr:row>
      <xdr:rowOff>11855</xdr:rowOff>
    </xdr:to>
    <xdr:sp textlink="">
      <xdr:nvSpPr>
        <xdr:cNvPr id="224" name="楕円 223">
          <a:extLst>
            <a:ext uri="{FF2B5EF4-FFF2-40B4-BE49-F238E27FC236}">
              <a16:creationId xmlns:a16="http://schemas.microsoft.com/office/drawing/2014/main" id="{00000000-0008-0000-0300-0000E0000000}"/>
            </a:ext>
          </a:extLst>
        </xdr:cNvPr>
        <xdr:cNvSpPr/>
      </xdr:nvSpPr>
      <xdr:spPr>
        <a:xfrm>
          <a:off x="1397000" y="1396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22032</xdr:rowOff>
    </xdr:from>
    <xdr:ext cx="762000" cy="259045"/>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38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ラスパイレス指数は、職務給の原則に基づく給与水準の適正化や、採用年齢の拡大、任期付職員の採用といった多様な働き方への取組等により、類似団体平均値を</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今後も引き続き、給与水準の適正化を図っていく。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44450</xdr:rowOff>
    </xdr:from>
    <xdr:to>
      <xdr:col>81</xdr:col>
      <xdr:colOff>44450</xdr:colOff>
      <xdr:row>81</xdr:row>
      <xdr:rowOff>114300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376045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114300</xdr:rowOff>
    </xdr:from>
    <xdr:to>
      <xdr:col>77</xdr:col>
      <xdr:colOff>44450</xdr:colOff>
      <xdr:row>82</xdr:row>
      <xdr:rowOff>143934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0017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83</xdr:row>
      <xdr:rowOff>93134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20283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84</xdr:row>
      <xdr:rowOff>142875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23484"/>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165100</xdr:rowOff>
    </xdr:from>
    <xdr:to>
      <xdr:col>81</xdr:col>
      <xdr:colOff>95250</xdr:colOff>
      <xdr:row>80</xdr:row>
      <xdr:rowOff>95250</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9672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86377</xdr:rowOff>
    </xdr:from>
    <xdr:ext cx="762000" cy="259045"/>
    <xdr:sp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92075</xdr:rowOff>
    </xdr:from>
    <xdr:to>
      <xdr:col>64</xdr:col>
      <xdr:colOff>152400</xdr:colOff>
      <xdr:row>85</xdr:row>
      <xdr:rowOff>22225</xdr:rowOff>
    </xdr:to>
    <xdr:sp textlink="">
      <xdr:nvSpPr>
        <xdr:cNvPr id="286" name="楕円 285">
          <a:extLst>
            <a:ext uri="{FF2B5EF4-FFF2-40B4-BE49-F238E27FC236}">
              <a16:creationId xmlns:a16="http://schemas.microsoft.com/office/drawing/2014/main" id="{00000000-0008-0000-0300-00001E010000}"/>
            </a:ext>
          </a:extLst>
        </xdr:cNvPr>
        <xdr:cNvSpPr/>
      </xdr:nvSpPr>
      <xdr:spPr>
        <a:xfrm>
          <a:off x="13462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32402</xdr:rowOff>
    </xdr:from>
    <xdr:ext cx="762000" cy="259045"/>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人当たりの職員数は、事業の拡大や突発的なイベントの対応等により、近年はわずかずつではあるが増加傾向である。</a:t>
          </a:r>
        </a:p>
        <a:p>
          <a:r>
            <a:rPr kumimoji="1" lang="ja-JP" altLang="en-US" sz="1300">
              <a:latin typeface="ＭＳ Ｐゴシック" panose="020B0600070205080204" pitchFamily="50" charset="-128"/>
              <a:ea typeface="ＭＳ Ｐゴシック" panose="020B0600070205080204" pitchFamily="50" charset="-128"/>
            </a:rPr>
            <a:t>　今後も、一定の職員数を維持しつつ、民間委託や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推進等の業務効率化による職員定員管理計画の推進により、適正な職員定数の管理に努める。</a:t>
          </a:r>
        </a:p>
      </xdr:txBody>
    </xdr:sp>
    <xdr:clientData/>
  </xdr:twoCellAnchor>
  <xdr:oneCellAnchor>
    <xdr:from>
      <xdr:col>61</xdr:col>
      <xdr:colOff>6350</xdr:colOff>
      <xdr:row>54</xdr:row>
      <xdr:rowOff>139700</xdr:rowOff>
    </xdr:from>
    <xdr:ext cx="349839" cy="225703"/>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96731</xdr:rowOff>
    </xdr:from>
    <xdr:to>
      <xdr:col>81</xdr:col>
      <xdr:colOff>44450</xdr:colOff>
      <xdr:row>62</xdr:row>
      <xdr:rowOff>138959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26631"/>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76623</xdr:rowOff>
    </xdr:from>
    <xdr:to>
      <xdr:col>77</xdr:col>
      <xdr:colOff>44450</xdr:colOff>
      <xdr:row>62</xdr:row>
      <xdr:rowOff>96731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0652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68580</xdr:rowOff>
    </xdr:from>
    <xdr:to>
      <xdr:col>72</xdr:col>
      <xdr:colOff>203200</xdr:colOff>
      <xdr:row>62</xdr:row>
      <xdr:rowOff>76623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984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64558</xdr:rowOff>
    </xdr:from>
    <xdr:to>
      <xdr:col>68</xdr:col>
      <xdr:colOff>152400</xdr:colOff>
      <xdr:row>62</xdr:row>
      <xdr:rowOff>68580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9445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88159</xdr:rowOff>
    </xdr:from>
    <xdr:to>
      <xdr:col>81</xdr:col>
      <xdr:colOff>95250</xdr:colOff>
      <xdr:row>63</xdr:row>
      <xdr:rowOff>18309</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967200" y="107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104686</xdr:rowOff>
    </xdr:from>
    <xdr:ext cx="762000" cy="259045"/>
    <xdr:sp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63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45931</xdr:rowOff>
    </xdr:from>
    <xdr:to>
      <xdr:col>77</xdr:col>
      <xdr:colOff>95250</xdr:colOff>
      <xdr:row>62</xdr:row>
      <xdr:rowOff>147531</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6129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157708</xdr:rowOff>
    </xdr:from>
    <xdr:ext cx="7366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44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25823</xdr:rowOff>
    </xdr:from>
    <xdr:to>
      <xdr:col>73</xdr:col>
      <xdr:colOff>44450</xdr:colOff>
      <xdr:row>62</xdr:row>
      <xdr:rowOff>127423</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5240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137600</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17780</xdr:rowOff>
    </xdr:from>
    <xdr:to>
      <xdr:col>68</xdr:col>
      <xdr:colOff>203200</xdr:colOff>
      <xdr:row>62</xdr:row>
      <xdr:rowOff>119380</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4351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129557</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13758</xdr:rowOff>
    </xdr:from>
    <xdr:to>
      <xdr:col>64</xdr:col>
      <xdr:colOff>152400</xdr:colOff>
      <xdr:row>62</xdr:row>
      <xdr:rowOff>115358</xdr:rowOff>
    </xdr:to>
    <xdr:sp textlink="">
      <xdr:nvSpPr>
        <xdr:cNvPr id="349" name="楕円 348">
          <a:extLst>
            <a:ext uri="{FF2B5EF4-FFF2-40B4-BE49-F238E27FC236}">
              <a16:creationId xmlns:a16="http://schemas.microsoft.com/office/drawing/2014/main" id="{00000000-0008-0000-0300-00005D010000}"/>
            </a:ext>
          </a:extLst>
        </xdr:cNvPr>
        <xdr:cNvSpPr/>
      </xdr:nvSpPr>
      <xdr:spPr>
        <a:xfrm>
          <a:off x="13462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125535</xdr:rowOff>
    </xdr:from>
    <xdr:ext cx="762000" cy="259045"/>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1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％となった。これは、学校の長寿命化等の近年の大型投資的事業の起債の償還が本格化したことにより、算定対象となる元利償還金が増加したこと等によるものである。</a:t>
          </a:r>
        </a:p>
        <a:p>
          <a:r>
            <a:rPr kumimoji="1" lang="ja-JP" altLang="en-US" sz="1300">
              <a:latin typeface="ＭＳ Ｐゴシック" panose="020B0600070205080204" pitchFamily="50" charset="-128"/>
              <a:ea typeface="ＭＳ Ｐゴシック" panose="020B0600070205080204" pitchFamily="50" charset="-128"/>
            </a:rPr>
            <a:t>　今後もがいなロード等の近年の大規模投資に係る起債の償還が本格化するため、大幅な良化は見込めないものの、引き続き、行財政改革大綱の目標値</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％以下の維持に向けて、投資的経費の選択と集中や国県補助金の確保、交付税措置率の高い有利な地方債の活用を図っていく。</a:t>
          </a:r>
        </a:p>
      </xdr:txBody>
    </xdr:sp>
    <xdr:clientData/>
  </xdr:twoCellAnchor>
  <xdr:oneCellAnchor>
    <xdr:from>
      <xdr:col>61</xdr:col>
      <xdr:colOff>6350</xdr:colOff>
      <xdr:row>32</xdr:row>
      <xdr:rowOff>101600</xdr:rowOff>
    </xdr:from>
    <xdr:ext cx="298543" cy="225703"/>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164193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4676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37798</xdr:rowOff>
    </xdr:from>
    <xdr:to>
      <xdr:col>77</xdr:col>
      <xdr:colOff>44450</xdr:colOff>
      <xdr:row>43</xdr:row>
      <xdr:rowOff>95250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4101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14817</xdr:rowOff>
    </xdr:from>
    <xdr:to>
      <xdr:col>72</xdr:col>
      <xdr:colOff>203200</xdr:colOff>
      <xdr:row>43</xdr:row>
      <xdr:rowOff>37798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871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60778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8716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113393</xdr:rowOff>
    </xdr:from>
    <xdr:to>
      <xdr:col>81</xdr:col>
      <xdr:colOff>95250</xdr:colOff>
      <xdr:row>44</xdr:row>
      <xdr:rowOff>43543</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967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9270</xdr:rowOff>
    </xdr:from>
    <xdr:ext cx="762000" cy="259045"/>
    <xdr:sp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158448</xdr:rowOff>
    </xdr:from>
    <xdr:to>
      <xdr:col>73</xdr:col>
      <xdr:colOff>44450</xdr:colOff>
      <xdr:row>43</xdr:row>
      <xdr:rowOff>88598</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5240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73375</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9978</xdr:rowOff>
    </xdr:from>
    <xdr:to>
      <xdr:col>64</xdr:col>
      <xdr:colOff>152400</xdr:colOff>
      <xdr:row>43</xdr:row>
      <xdr:rowOff>111578</xdr:rowOff>
    </xdr:to>
    <xdr:sp textlink="">
      <xdr:nvSpPr>
        <xdr:cNvPr id="412" name="楕円 411">
          <a:extLst>
            <a:ext uri="{FF2B5EF4-FFF2-40B4-BE49-F238E27FC236}">
              <a16:creationId xmlns:a16="http://schemas.microsoft.com/office/drawing/2014/main" id="{00000000-0008-0000-0300-00009C010000}"/>
            </a:ext>
          </a:extLst>
        </xdr:cNvPr>
        <xdr:cNvSpPr/>
      </xdr:nvSpPr>
      <xdr:spPr>
        <a:xfrm>
          <a:off x="13462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96355</xdr:rowOff>
    </xdr:from>
    <xdr:ext cx="762000" cy="259045"/>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46.8</a:t>
          </a:r>
          <a:r>
            <a:rPr kumimoji="1" lang="ja-JP" altLang="en-US" sz="1300">
              <a:latin typeface="ＭＳ Ｐゴシック" panose="020B0600070205080204" pitchFamily="50" charset="-128"/>
              <a:ea typeface="ＭＳ Ｐゴシック" panose="020B0600070205080204" pitchFamily="50" charset="-128"/>
            </a:rPr>
            <a:t>％となった。これは、算定対象となる建設事業債の残高の増により、将来負担額が増加したこ と等によるものである。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今後も米子アリーナ、美保地区の義務教育学校等の大型投資的事業の実施が続くことから、大幅な良化は見込めないものの、引き続き、第５次行財政改革大綱における目標値の</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％以下の維持に向けて、投資的経費の選択と集中や国県補助金の確保、交付税措置率の高い有利な地方債の活用を図っていく。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9616</xdr:rowOff>
    </xdr:from>
    <xdr:to>
      <xdr:col>81</xdr:col>
      <xdr:colOff>44450</xdr:colOff>
      <xdr:row>18</xdr:row>
      <xdr:rowOff>33746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095716"/>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9616</xdr:rowOff>
    </xdr:from>
    <xdr:to>
      <xdr:col>77</xdr:col>
      <xdr:colOff>44450</xdr:colOff>
      <xdr:row>18</xdr:row>
      <xdr:rowOff>140607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095716"/>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140607</xdr:rowOff>
    </xdr:from>
    <xdr:to>
      <xdr:col>72</xdr:col>
      <xdr:colOff>203200</xdr:colOff>
      <xdr:row>20</xdr:row>
      <xdr:rowOff>66584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226707"/>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66584</xdr:rowOff>
    </xdr:from>
    <xdr:to>
      <xdr:col>68</xdr:col>
      <xdr:colOff>152400</xdr:colOff>
      <xdr:row>21</xdr:row>
      <xdr:rowOff>81280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495584"/>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154396</xdr:rowOff>
    </xdr:from>
    <xdr:to>
      <xdr:col>81</xdr:col>
      <xdr:colOff>95250</xdr:colOff>
      <xdr:row>18</xdr:row>
      <xdr:rowOff>84546</xdr:rowOff>
    </xdr:to>
    <xdr:sp textlink="">
      <xdr:nvSpPr>
        <xdr:cNvPr id="468" name="楕円 467">
          <a:extLst>
            <a:ext uri="{FF2B5EF4-FFF2-40B4-BE49-F238E27FC236}">
              <a16:creationId xmlns:a16="http://schemas.microsoft.com/office/drawing/2014/main" id="{00000000-0008-0000-0300-0000D4010000}"/>
            </a:ext>
          </a:extLst>
        </xdr:cNvPr>
        <xdr:cNvSpPr/>
      </xdr:nvSpPr>
      <xdr:spPr>
        <a:xfrm>
          <a:off x="16967200" y="30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126473</xdr:rowOff>
    </xdr:from>
    <xdr:ext cx="762000" cy="259045"/>
    <xdr:sp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4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130266</xdr:rowOff>
    </xdr:from>
    <xdr:to>
      <xdr:col>77</xdr:col>
      <xdr:colOff>95250</xdr:colOff>
      <xdr:row>18</xdr:row>
      <xdr:rowOff>60416</xdr:rowOff>
    </xdr:to>
    <xdr:sp textlink="">
      <xdr:nvSpPr>
        <xdr:cNvPr id="470" name="楕円 469">
          <a:extLst>
            <a:ext uri="{FF2B5EF4-FFF2-40B4-BE49-F238E27FC236}">
              <a16:creationId xmlns:a16="http://schemas.microsoft.com/office/drawing/2014/main" id="{00000000-0008-0000-0300-0000D6010000}"/>
            </a:ext>
          </a:extLst>
        </xdr:cNvPr>
        <xdr:cNvSpPr/>
      </xdr:nvSpPr>
      <xdr:spPr>
        <a:xfrm>
          <a:off x="16129000" y="304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45193</xdr:rowOff>
    </xdr:from>
    <xdr:ext cx="736600" cy="259045"/>
    <xdr:sp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13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89807</xdr:rowOff>
    </xdr:from>
    <xdr:to>
      <xdr:col>73</xdr:col>
      <xdr:colOff>44450</xdr:colOff>
      <xdr:row>19</xdr:row>
      <xdr:rowOff>19957</xdr:rowOff>
    </xdr:to>
    <xdr:sp textlink="">
      <xdr:nvSpPr>
        <xdr:cNvPr id="472" name="楕円 471">
          <a:extLst>
            <a:ext uri="{FF2B5EF4-FFF2-40B4-BE49-F238E27FC236}">
              <a16:creationId xmlns:a16="http://schemas.microsoft.com/office/drawing/2014/main" id="{00000000-0008-0000-0300-0000D8010000}"/>
            </a:ext>
          </a:extLst>
        </xdr:cNvPr>
        <xdr:cNvSpPr/>
      </xdr:nvSpPr>
      <xdr:spPr>
        <a:xfrm>
          <a:off x="15240000" y="317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4734</xdr:rowOff>
    </xdr:from>
    <xdr:ext cx="762000" cy="259045"/>
    <xdr:sp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26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15784</xdr:rowOff>
    </xdr:from>
    <xdr:to>
      <xdr:col>68</xdr:col>
      <xdr:colOff>203200</xdr:colOff>
      <xdr:row>20</xdr:row>
      <xdr:rowOff>117384</xdr:rowOff>
    </xdr:to>
    <xdr:sp textlink="">
      <xdr:nvSpPr>
        <xdr:cNvPr id="474" name="楕円 473">
          <a:extLst>
            <a:ext uri="{FF2B5EF4-FFF2-40B4-BE49-F238E27FC236}">
              <a16:creationId xmlns:a16="http://schemas.microsoft.com/office/drawing/2014/main" id="{00000000-0008-0000-0300-0000DA010000}"/>
            </a:ext>
          </a:extLst>
        </xdr:cNvPr>
        <xdr:cNvSpPr/>
      </xdr:nvSpPr>
      <xdr:spPr>
        <a:xfrm>
          <a:off x="14351000" y="344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102161</xdr:rowOff>
    </xdr:from>
    <xdr:ext cx="762000" cy="259045"/>
    <xdr:sp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53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30480</xdr:rowOff>
    </xdr:from>
    <xdr:to>
      <xdr:col>64</xdr:col>
      <xdr:colOff>152400</xdr:colOff>
      <xdr:row>21</xdr:row>
      <xdr:rowOff>132080</xdr:rowOff>
    </xdr:to>
    <xdr:sp textlink="">
      <xdr:nvSpPr>
        <xdr:cNvPr id="476" name="楕円 475">
          <a:extLst>
            <a:ext uri="{FF2B5EF4-FFF2-40B4-BE49-F238E27FC236}">
              <a16:creationId xmlns:a16="http://schemas.microsoft.com/office/drawing/2014/main" id="{00000000-0008-0000-0300-0000DC010000}"/>
            </a:ext>
          </a:extLst>
        </xdr:cNvPr>
        <xdr:cNvSpPr/>
      </xdr:nvSpPr>
      <xdr:spPr>
        <a:xfrm>
          <a:off x="13462000" y="36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116857</xdr:rowOff>
    </xdr:from>
    <xdr:ext cx="762000" cy="259045"/>
    <xdr:sp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71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20.4</a:t>
          </a:r>
          <a:r>
            <a:rPr kumimoji="1" lang="ja-JP" altLang="en-US" sz="1300">
              <a:latin typeface="ＭＳ Ｐゴシック" panose="020B0600070205080204" pitchFamily="50" charset="-128"/>
              <a:ea typeface="ＭＳ Ｐゴシック" panose="020B0600070205080204" pitchFamily="50" charset="-128"/>
            </a:rPr>
            <a:t>％となった。これは、会計年度任用職員への勤勉手当の支給開始や定年延長により隔年となった定年退職者への退職手当の支給を行ったこと等によるものである。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概ね類似団体も同様の傾向で推移しており、本市は類似団体の平均を下回っている状況である。引き続き、</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BPR</a:t>
          </a:r>
          <a:r>
            <a:rPr kumimoji="1" lang="ja-JP" altLang="en-US" sz="1300">
              <a:latin typeface="ＭＳ Ｐゴシック" panose="020B0600070205080204" pitchFamily="50" charset="-128"/>
              <a:ea typeface="ＭＳ Ｐゴシック" panose="020B0600070205080204" pitchFamily="50" charset="-128"/>
            </a:rPr>
            <a:t>や職員定員管理計画の推進等により、水準の維持向上に努めていく。</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35</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258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96520</xdr:rowOff>
    </xdr:from>
    <xdr:to>
      <xdr:col>19</xdr:col>
      <xdr:colOff>187325</xdr:colOff>
      <xdr:row>34</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25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34</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71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142240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71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xdr:rowOff>
    </xdr:from>
    <xdr:to>
      <xdr:col>24</xdr:col>
      <xdr:colOff>76200</xdr:colOff>
      <xdr:row>35</xdr:row>
      <xdr:rowOff>113030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27957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45720</xdr:rowOff>
    </xdr:from>
    <xdr:to>
      <xdr:col>20</xdr:col>
      <xdr:colOff>38100</xdr:colOff>
      <xdr:row>34</xdr:row>
      <xdr:rowOff>147320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157497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91440</xdr:rowOff>
    </xdr:from>
    <xdr:to>
      <xdr:col>15</xdr:col>
      <xdr:colOff>149225</xdr:colOff>
      <xdr:row>35</xdr:row>
      <xdr:rowOff>21590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31767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91440</xdr:rowOff>
    </xdr:from>
    <xdr:to>
      <xdr:col>11</xdr:col>
      <xdr:colOff>60325</xdr:colOff>
      <xdr:row>35</xdr:row>
      <xdr:rowOff>21590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31767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xdr:rowOff>
    </xdr:from>
    <xdr:to>
      <xdr:col>6</xdr:col>
      <xdr:colOff>171450</xdr:colOff>
      <xdr:row>35</xdr:row>
      <xdr:rowOff>105410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115587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物件費に係る経常収支比率については、前年度から</a:t>
          </a:r>
          <a:r>
            <a:rPr kumimoji="1" lang="en-US" altLang="ja-JP" sz="1300" baseline="0">
              <a:latin typeface="ＭＳ Ｐゴシック" panose="020B0600070205080204" pitchFamily="50" charset="-128"/>
              <a:ea typeface="ＭＳ Ｐゴシック" panose="020B0600070205080204" pitchFamily="50" charset="-128"/>
            </a:rPr>
            <a:t>0.4</a:t>
          </a:r>
          <a:r>
            <a:rPr kumimoji="1" lang="ja-JP" altLang="en-US" sz="1300" baseline="0">
              <a:latin typeface="ＭＳ Ｐゴシック" panose="020B0600070205080204" pitchFamily="50" charset="-128"/>
              <a:ea typeface="ＭＳ Ｐゴシック" panose="020B0600070205080204" pitchFamily="50" charset="-128"/>
            </a:rPr>
            <a:t>ポイント良化し</a:t>
          </a:r>
          <a:r>
            <a:rPr kumimoji="1" lang="en-US" altLang="ja-JP" sz="1300" baseline="0">
              <a:latin typeface="ＭＳ Ｐゴシック" panose="020B0600070205080204" pitchFamily="50" charset="-128"/>
              <a:ea typeface="ＭＳ Ｐゴシック" panose="020B0600070205080204" pitchFamily="50" charset="-128"/>
            </a:rPr>
            <a:t>13.1</a:t>
          </a:r>
          <a:r>
            <a:rPr kumimoji="1" lang="ja-JP" altLang="en-US" sz="1300" baseline="0">
              <a:latin typeface="ＭＳ Ｐゴシック" panose="020B0600070205080204" pitchFamily="50" charset="-128"/>
              <a:ea typeface="ＭＳ Ｐゴシック" panose="020B0600070205080204" pitchFamily="50" charset="-128"/>
            </a:rPr>
            <a:t>％となった。これは、物価高騰に伴う各種委託料等の増があったものの、分母である経常一般財源等の伸びが上回ったことによるものである。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類似団体の平均を</a:t>
          </a:r>
          <a:r>
            <a:rPr kumimoji="1" lang="en-US" altLang="ja-JP" sz="1300" baseline="0">
              <a:latin typeface="ＭＳ Ｐゴシック" panose="020B0600070205080204" pitchFamily="50" charset="-128"/>
              <a:ea typeface="ＭＳ Ｐゴシック" panose="020B0600070205080204" pitchFamily="50" charset="-128"/>
            </a:rPr>
            <a:t>4.6</a:t>
          </a:r>
          <a:r>
            <a:rPr kumimoji="1" lang="ja-JP" altLang="en-US" sz="1300" baseline="0">
              <a:latin typeface="ＭＳ Ｐゴシック" panose="020B0600070205080204" pitchFamily="50" charset="-128"/>
              <a:ea typeface="ＭＳ Ｐゴシック" panose="020B0600070205080204" pitchFamily="50" charset="-128"/>
            </a:rPr>
            <a:t>ポイント下回っている状況であり、引き続き行財政改革大綱の取組の推進等により指標の維持向上に努めていく。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10414</xdr:rowOff>
    </xdr:from>
    <xdr:to>
      <xdr:col>82</xdr:col>
      <xdr:colOff>107950</xdr:colOff>
      <xdr:row>15</xdr:row>
      <xdr:rowOff>46990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821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145288</xdr:rowOff>
    </xdr:from>
    <xdr:to>
      <xdr:col>78</xdr:col>
      <xdr:colOff>69850</xdr:colOff>
      <xdr:row>15</xdr:row>
      <xdr:rowOff>46990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455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53848</xdr:rowOff>
    </xdr:from>
    <xdr:to>
      <xdr:col>73</xdr:col>
      <xdr:colOff>180975</xdr:colOff>
      <xdr:row>14</xdr:row>
      <xdr:rowOff>145288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41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44704</xdr:rowOff>
    </xdr:from>
    <xdr:to>
      <xdr:col>69</xdr:col>
      <xdr:colOff>92075</xdr:colOff>
      <xdr:row>14</xdr:row>
      <xdr:rowOff>53848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45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147591</xdr:rowOff>
    </xdr:from>
    <xdr:ext cx="762000" cy="259045"/>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76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94488</xdr:rowOff>
    </xdr:from>
    <xdr:to>
      <xdr:col>74</xdr:col>
      <xdr:colOff>31750</xdr:colOff>
      <xdr:row>15</xdr:row>
      <xdr:rowOff>24638</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34815</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xdr:rowOff>
    </xdr:from>
    <xdr:to>
      <xdr:col>69</xdr:col>
      <xdr:colOff>142875</xdr:colOff>
      <xdr:row>14</xdr:row>
      <xdr:rowOff>104648</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114825</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％となった。これは、高齢化の進展や公定価格の改定に伴う保育園等への給付費の増等によるものである。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概ね類似団体も同様の傾向で推移しており、今後も高齢化の進展等により漸増していくものと分析している。</a:t>
          </a:r>
        </a:p>
      </xdr:txBody>
    </xdr:sp>
    <xdr:clientData/>
  </xdr:twoCellAnchor>
  <xdr:oneCellAnchor>
    <xdr:from>
      <xdr:col>3</xdr:col>
      <xdr:colOff>123825</xdr:colOff>
      <xdr:row>49</xdr:row>
      <xdr:rowOff>107950</xdr:rowOff>
    </xdr:from>
    <xdr:ext cx="298543" cy="225703"/>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157480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28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119380</xdr:rowOff>
    </xdr:from>
    <xdr:to>
      <xdr:col>19</xdr:col>
      <xdr:colOff>187325</xdr:colOff>
      <xdr:row>56</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20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119380</xdr:rowOff>
    </xdr:from>
    <xdr:to>
      <xdr:col>15</xdr:col>
      <xdr:colOff>98425</xdr:colOff>
      <xdr:row>56</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20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1270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28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106680</xdr:rowOff>
    </xdr:from>
    <xdr:to>
      <xdr:col>24</xdr:col>
      <xdr:colOff>76200</xdr:colOff>
      <xdr:row>57</xdr:row>
      <xdr:rowOff>36830</xdr:rowOff>
    </xdr:to>
    <xdr:sp textlink="">
      <xdr:nvSpPr>
        <xdr:cNvPr id="205" name="楕円 204">
          <a:extLst>
            <a:ext uri="{FF2B5EF4-FFF2-40B4-BE49-F238E27FC236}">
              <a16:creationId xmlns:a16="http://schemas.microsoft.com/office/drawing/2014/main" id="{00000000-0008-0000-0400-0000CD000000}"/>
            </a:ext>
          </a:extLst>
        </xdr:cNvPr>
        <xdr:cNvSpPr/>
      </xdr:nvSpPr>
      <xdr:spPr>
        <a:xfrm>
          <a:off x="4775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123207</xdr:rowOff>
    </xdr:from>
    <xdr:ext cx="762000" cy="259045"/>
    <xdr:sp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68580</xdr:rowOff>
    </xdr:from>
    <xdr:to>
      <xdr:col>15</xdr:col>
      <xdr:colOff>149225</xdr:colOff>
      <xdr:row>56</xdr:row>
      <xdr:rowOff>170180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048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8907</xdr:rowOff>
    </xdr:from>
    <xdr:ext cx="7620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121920</xdr:rowOff>
    </xdr:from>
    <xdr:to>
      <xdr:col>6</xdr:col>
      <xdr:colOff>171450</xdr:colOff>
      <xdr:row>57</xdr:row>
      <xdr:rowOff>52070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1270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36847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％となった。これは、他会計への繰出金の増のほか、物価高騰等による維持補修費の増等によるものである。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ポイント上回っている状況であるため、引き続き公共施設等総合管理計画の推進等により指標の低減に努めていく。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493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105228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5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xdr:rowOff>
    </xdr:from>
    <xdr:to>
      <xdr:col>73</xdr:col>
      <xdr:colOff>180975</xdr:colOff>
      <xdr:row>58</xdr:row>
      <xdr:rowOff>61685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13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xdr:rowOff>
    </xdr:from>
    <xdr:to>
      <xdr:col>69</xdr:col>
      <xdr:colOff>92075</xdr:colOff>
      <xdr:row>58</xdr:row>
      <xdr:rowOff>83457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13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127907</xdr:rowOff>
    </xdr:from>
    <xdr:to>
      <xdr:col>69</xdr:col>
      <xdr:colOff>142875</xdr:colOff>
      <xdr:row>58</xdr:row>
      <xdr:rowOff>58057</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3843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42834</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32657</xdr:rowOff>
    </xdr:from>
    <xdr:to>
      <xdr:col>65</xdr:col>
      <xdr:colOff>53975</xdr:colOff>
      <xdr:row>58</xdr:row>
      <xdr:rowOff>134257</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2954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119034</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ポイント良化し</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％とほぼ横ばいなった。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ポイント上回っている状況であるため、引き続き補助金見直しの取組の推進や一部事務組合のスリム化等により指標の低減に努めていく。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115570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4500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31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88138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22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textlink="">
      <xdr:nvSpPr>
        <xdr:cNvPr id="327" name="楕円 326">
          <a:extLst>
            <a:ext uri="{FF2B5EF4-FFF2-40B4-BE49-F238E27FC236}">
              <a16:creationId xmlns:a16="http://schemas.microsoft.com/office/drawing/2014/main" id="{00000000-0008-0000-0400-000047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textlink="">
      <xdr:nvSpPr>
        <xdr:cNvPr id="329" name="楕円 328">
          <a:extLst>
            <a:ext uri="{FF2B5EF4-FFF2-40B4-BE49-F238E27FC236}">
              <a16:creationId xmlns:a16="http://schemas.microsoft.com/office/drawing/2014/main" id="{00000000-0008-0000-0400-000049010000}"/>
            </a:ext>
          </a:extLst>
        </xdr:cNvPr>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151147</xdr:rowOff>
    </xdr:from>
    <xdr:ext cx="736600" cy="259045"/>
    <xdr:sp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textlink="">
      <xdr:nvSpPr>
        <xdr:cNvPr id="331" name="楕円 330">
          <a:extLst>
            <a:ext uri="{FF2B5EF4-FFF2-40B4-BE49-F238E27FC236}">
              <a16:creationId xmlns:a16="http://schemas.microsoft.com/office/drawing/2014/main" id="{00000000-0008-0000-0400-00004B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textlink="">
      <xdr:nvSpPr>
        <xdr:cNvPr id="333" name="楕円 332">
          <a:extLst>
            <a:ext uri="{FF2B5EF4-FFF2-40B4-BE49-F238E27FC236}">
              <a16:creationId xmlns:a16="http://schemas.microsoft.com/office/drawing/2014/main" id="{00000000-0008-0000-0400-00004D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textlink="">
      <xdr:nvSpPr>
        <xdr:cNvPr id="335" name="楕円 334">
          <a:extLst>
            <a:ext uri="{FF2B5EF4-FFF2-40B4-BE49-F238E27FC236}">
              <a16:creationId xmlns:a16="http://schemas.microsoft.com/office/drawing/2014/main" id="{00000000-0008-0000-0400-00004F010000}"/>
            </a:ext>
          </a:extLst>
        </xdr:cNvPr>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ポイント良化し</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％となった。これは、過去に借り入れた地方債の償還が終了したことによる元金償還金の減によるものである。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しかし、類似団体の平均を上回っている状況であり、投資的経費の選択と集中による公債費の平準化や実質的な公債費の負担を軽減するため交付税措置率の高い有利な地方債の活用を図っていく。</a:t>
          </a:r>
        </a:p>
      </xdr:txBody>
    </xdr:sp>
    <xdr:clientData/>
  </xdr:twoCellAnchor>
  <xdr:oneCellAnchor>
    <xdr:from>
      <xdr:col>3</xdr:col>
      <xdr:colOff>123825</xdr:colOff>
      <xdr:row>69</xdr:row>
      <xdr:rowOff>107950</xdr:rowOff>
    </xdr:from>
    <xdr:ext cx="298543" cy="225703"/>
    <xdr:sp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92711</xdr:rowOff>
    </xdr:from>
    <xdr:to>
      <xdr:col>24</xdr:col>
      <xdr:colOff>25400</xdr:colOff>
      <xdr:row>80</xdr:row>
      <xdr:rowOff>3556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637261"/>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129287</xdr:rowOff>
    </xdr:from>
    <xdr:to>
      <xdr:col>19</xdr:col>
      <xdr:colOff>187325</xdr:colOff>
      <xdr:row>80</xdr:row>
      <xdr:rowOff>3556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6738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10413</xdr:rowOff>
    </xdr:from>
    <xdr:to>
      <xdr:col>15</xdr:col>
      <xdr:colOff>98425</xdr:colOff>
      <xdr:row>79</xdr:row>
      <xdr:rowOff>129287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554963"/>
          <a:ext cx="889000" cy="11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10413</xdr:rowOff>
    </xdr:from>
    <xdr:to>
      <xdr:col>11</xdr:col>
      <xdr:colOff>9525</xdr:colOff>
      <xdr:row>79</xdr:row>
      <xdr:rowOff>101854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549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41911</xdr:rowOff>
    </xdr:from>
    <xdr:to>
      <xdr:col>24</xdr:col>
      <xdr:colOff>76200</xdr:colOff>
      <xdr:row>79</xdr:row>
      <xdr:rowOff>143511</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13988</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124206</xdr:rowOff>
    </xdr:from>
    <xdr:to>
      <xdr:col>20</xdr:col>
      <xdr:colOff>38100</xdr:colOff>
      <xdr:row>80</xdr:row>
      <xdr:rowOff>54356</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39133</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5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78487</xdr:rowOff>
    </xdr:from>
    <xdr:to>
      <xdr:col>15</xdr:col>
      <xdr:colOff>149225</xdr:colOff>
      <xdr:row>80</xdr:row>
      <xdr:rowOff>8637</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164864</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7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131063</xdr:rowOff>
    </xdr:from>
    <xdr:to>
      <xdr:col>11</xdr:col>
      <xdr:colOff>60325</xdr:colOff>
      <xdr:row>79</xdr:row>
      <xdr:rowOff>61213</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45990</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51054</xdr:rowOff>
    </xdr:from>
    <xdr:to>
      <xdr:col>6</xdr:col>
      <xdr:colOff>171450</xdr:colOff>
      <xdr:row>79</xdr:row>
      <xdr:rowOff>152654</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137431</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％となった。類似団体の平均を</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ポイント下回っており、前年度と同様に</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番目に低い水準となっている。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特徴としては、補助費等の割合が高く、人件費・物件費の割合が低いことがあげられ、全体としては類似団体の平均と概ね同程度で推移している。</a:t>
          </a: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75</xdr:row>
      <xdr:rowOff>153670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81430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74</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38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107950</xdr:rowOff>
    </xdr:from>
    <xdr:to>
      <xdr:col>73</xdr:col>
      <xdr:colOff>180975</xdr:colOff>
      <xdr:row>74</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23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107950</xdr:rowOff>
    </xdr:from>
    <xdr:to>
      <xdr:col>69</xdr:col>
      <xdr:colOff>92075</xdr:colOff>
      <xdr:row>74</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238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102870</xdr:rowOff>
    </xdr:from>
    <xdr:to>
      <xdr:col>82</xdr:col>
      <xdr:colOff>158750</xdr:colOff>
      <xdr:row>76</xdr:row>
      <xdr:rowOff>33020</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119397</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76200</xdr:rowOff>
    </xdr:from>
    <xdr:to>
      <xdr:col>78</xdr:col>
      <xdr:colOff>120650</xdr:colOff>
      <xdr:row>75</xdr:row>
      <xdr:rowOff>6350</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57150</xdr:rowOff>
    </xdr:from>
    <xdr:to>
      <xdr:col>69</xdr:col>
      <xdr:colOff>142875</xdr:colOff>
      <xdr:row>73</xdr:row>
      <xdr:rowOff>158750</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168927</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106680</xdr:rowOff>
    </xdr:from>
    <xdr:to>
      <xdr:col>65</xdr:col>
      <xdr:colOff>53975</xdr:colOff>
      <xdr:row>75</xdr:row>
      <xdr:rowOff>36830</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47007</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40208</xdr:rowOff>
    </xdr:from>
    <xdr:to>
      <xdr:col>29</xdr:col>
      <xdr:colOff>127000</xdr:colOff>
      <xdr:row>17</xdr:row>
      <xdr:rowOff>145650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2483"/>
          <a:ext cx="647700" cy="105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145650</xdr:rowOff>
    </xdr:from>
    <xdr:to>
      <xdr:col>26</xdr:col>
      <xdr:colOff>50800</xdr:colOff>
      <xdr:row>18</xdr:row>
      <xdr:rowOff>3937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7925"/>
          <a:ext cx="698500" cy="29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3575</xdr:rowOff>
    </xdr:from>
    <xdr:to>
      <xdr:col>22</xdr:col>
      <xdr:colOff>114300</xdr:colOff>
      <xdr:row>18</xdr:row>
      <xdr:rowOff>3937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37300"/>
          <a:ext cx="698500" cy="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168205</xdr:rowOff>
    </xdr:from>
    <xdr:to>
      <xdr:col>18</xdr:col>
      <xdr:colOff>177800</xdr:colOff>
      <xdr:row>18</xdr:row>
      <xdr:rowOff>3575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30480"/>
          <a:ext cx="698500" cy="6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160858</xdr:rowOff>
    </xdr:from>
    <xdr:to>
      <xdr:col>29</xdr:col>
      <xdr:colOff>177800</xdr:colOff>
      <xdr:row>17</xdr:row>
      <xdr:rowOff>91008</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1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132935</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94850</xdr:rowOff>
    </xdr:from>
    <xdr:to>
      <xdr:col>26</xdr:col>
      <xdr:colOff>101600</xdr:colOff>
      <xdr:row>18</xdr:row>
      <xdr:rowOff>25000</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9777</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124587</xdr:rowOff>
    </xdr:from>
    <xdr:to>
      <xdr:col>22</xdr:col>
      <xdr:colOff>165100</xdr:colOff>
      <xdr:row>18</xdr:row>
      <xdr:rowOff>54737</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39514</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124225</xdr:rowOff>
    </xdr:from>
    <xdr:to>
      <xdr:col>19</xdr:col>
      <xdr:colOff>38100</xdr:colOff>
      <xdr:row>18</xdr:row>
      <xdr:rowOff>54375</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39152</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117405</xdr:rowOff>
    </xdr:from>
    <xdr:to>
      <xdr:col>15</xdr:col>
      <xdr:colOff>101600</xdr:colOff>
      <xdr:row>18</xdr:row>
      <xdr:rowOff>47555</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9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32332</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125781</xdr:rowOff>
    </xdr:from>
    <xdr:to>
      <xdr:col>29</xdr:col>
      <xdr:colOff>127000</xdr:colOff>
      <xdr:row>34</xdr:row>
      <xdr:rowOff>170243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93231"/>
          <a:ext cx="647700" cy="44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170243</xdr:rowOff>
    </xdr:from>
    <xdr:to>
      <xdr:col>26</xdr:col>
      <xdr:colOff>50800</xdr:colOff>
      <xdr:row>34</xdr:row>
      <xdr:rowOff>307175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37693"/>
          <a:ext cx="698500" cy="136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301003</xdr:rowOff>
    </xdr:from>
    <xdr:to>
      <xdr:col>22</xdr:col>
      <xdr:colOff>114300</xdr:colOff>
      <xdr:row>34</xdr:row>
      <xdr:rowOff>307175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568453"/>
          <a:ext cx="698500" cy="6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301003</xdr:rowOff>
    </xdr:from>
    <xdr:to>
      <xdr:col>18</xdr:col>
      <xdr:colOff>177800</xdr:colOff>
      <xdr:row>34</xdr:row>
      <xdr:rowOff>304927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68453"/>
          <a:ext cx="698500" cy="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74981</xdr:rowOff>
    </xdr:from>
    <xdr:to>
      <xdr:col>29</xdr:col>
      <xdr:colOff>177800</xdr:colOff>
      <xdr:row>34</xdr:row>
      <xdr:rowOff>176581</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42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262958</xdr:rowOff>
    </xdr:from>
    <xdr:ext cx="762000" cy="259045"/>
    <xdr:sp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8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119443</xdr:rowOff>
    </xdr:from>
    <xdr:to>
      <xdr:col>26</xdr:col>
      <xdr:colOff>101600</xdr:colOff>
      <xdr:row>34</xdr:row>
      <xdr:rowOff>221043</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86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231220</xdr:rowOff>
    </xdr:from>
    <xdr:ext cx="7366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5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256375</xdr:rowOff>
    </xdr:from>
    <xdr:to>
      <xdr:col>22</xdr:col>
      <xdr:colOff>165100</xdr:colOff>
      <xdr:row>35</xdr:row>
      <xdr:rowOff>15075</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23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25252</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9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250203</xdr:rowOff>
    </xdr:from>
    <xdr:to>
      <xdr:col>19</xdr:col>
      <xdr:colOff>38100</xdr:colOff>
      <xdr:row>35</xdr:row>
      <xdr:rowOff>8903</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17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19080</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86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254127</xdr:rowOff>
    </xdr:from>
    <xdr:to>
      <xdr:col>15</xdr:col>
      <xdr:colOff>101600</xdr:colOff>
      <xdr:row>35</xdr:row>
      <xdr:rowOff>12827</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21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23004</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9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30361</xdr:rowOff>
    </xdr:from>
    <xdr:to>
      <xdr:col>24</xdr:col>
      <xdr:colOff>63500</xdr:colOff>
      <xdr:row>36</xdr:row>
      <xdr:rowOff>160891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02561"/>
          <a:ext cx="838200" cy="13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156708</xdr:rowOff>
    </xdr:from>
    <xdr:to>
      <xdr:col>19</xdr:col>
      <xdr:colOff>177800</xdr:colOff>
      <xdr:row>36</xdr:row>
      <xdr:rowOff>160891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328908"/>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141163</xdr:rowOff>
    </xdr:from>
    <xdr:to>
      <xdr:col>15</xdr:col>
      <xdr:colOff>50800</xdr:colOff>
      <xdr:row>36</xdr:row>
      <xdr:rowOff>156708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13363"/>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141163</xdr:rowOff>
    </xdr:from>
    <xdr:to>
      <xdr:col>10</xdr:col>
      <xdr:colOff>114300</xdr:colOff>
      <xdr:row>37</xdr:row>
      <xdr:rowOff>15067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13363"/>
          <a:ext cx="889000" cy="4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151011</xdr:rowOff>
    </xdr:from>
    <xdr:to>
      <xdr:col>24</xdr:col>
      <xdr:colOff>114300</xdr:colOff>
      <xdr:row>36</xdr:row>
      <xdr:rowOff>81161</xdr:rowOff>
    </xdr:to>
    <xdr:sp textlink="">
      <xdr:nvSpPr>
        <xdr:cNvPr id="78" name="楕円 77">
          <a:extLst>
            <a:ext uri="{FF2B5EF4-FFF2-40B4-BE49-F238E27FC236}">
              <a16:creationId xmlns:a16="http://schemas.microsoft.com/office/drawing/2014/main" id="{00000000-0008-0000-0600-00004E000000}"/>
            </a:ext>
          </a:extLst>
        </xdr:cNvPr>
        <xdr:cNvSpPr/>
      </xdr:nvSpPr>
      <xdr:spPr>
        <a:xfrm>
          <a:off x="4584700" y="615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129438</xdr:rowOff>
    </xdr:from>
    <xdr:ext cx="534377" cy="259045"/>
    <xdr:sp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3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110091</xdr:rowOff>
    </xdr:from>
    <xdr:to>
      <xdr:col>20</xdr:col>
      <xdr:colOff>38100</xdr:colOff>
      <xdr:row>37</xdr:row>
      <xdr:rowOff>40241</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3746500" y="628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31368</xdr:rowOff>
    </xdr:from>
    <xdr:ext cx="534377"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7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105908</xdr:rowOff>
    </xdr:from>
    <xdr:to>
      <xdr:col>15</xdr:col>
      <xdr:colOff>101600</xdr:colOff>
      <xdr:row>37</xdr:row>
      <xdr:rowOff>36058</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2857500" y="627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27185</xdr:rowOff>
    </xdr:from>
    <xdr:ext cx="534377"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7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90363</xdr:rowOff>
    </xdr:from>
    <xdr:to>
      <xdr:col>10</xdr:col>
      <xdr:colOff>165100</xdr:colOff>
      <xdr:row>37</xdr:row>
      <xdr:rowOff>20513</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1968500" y="626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11640</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5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135717</xdr:rowOff>
    </xdr:from>
    <xdr:to>
      <xdr:col>6</xdr:col>
      <xdr:colOff>38100</xdr:colOff>
      <xdr:row>37</xdr:row>
      <xdr:rowOff>65867</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079500" y="63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56994</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68344</xdr:rowOff>
    </xdr:from>
    <xdr:to>
      <xdr:col>24</xdr:col>
      <xdr:colOff>63500</xdr:colOff>
      <xdr:row>57</xdr:row>
      <xdr:rowOff>90992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0994"/>
          <a:ext cx="838200" cy="2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90992</xdr:rowOff>
    </xdr:from>
    <xdr:to>
      <xdr:col>19</xdr:col>
      <xdr:colOff>177800</xdr:colOff>
      <xdr:row>57</xdr:row>
      <xdr:rowOff>159588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63642"/>
          <a:ext cx="889000" cy="6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159588</xdr:rowOff>
    </xdr:from>
    <xdr:to>
      <xdr:col>15</xdr:col>
      <xdr:colOff>50800</xdr:colOff>
      <xdr:row>58</xdr:row>
      <xdr:rowOff>19081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2238"/>
          <a:ext cx="8890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19081</xdr:rowOff>
    </xdr:from>
    <xdr:to>
      <xdr:col>10</xdr:col>
      <xdr:colOff>114300</xdr:colOff>
      <xdr:row>58</xdr:row>
      <xdr:rowOff>58269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318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17544</xdr:rowOff>
    </xdr:from>
    <xdr:to>
      <xdr:col>24</xdr:col>
      <xdr:colOff>114300</xdr:colOff>
      <xdr:row>57</xdr:row>
      <xdr:rowOff>119144</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4584700" y="979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167421</xdr:rowOff>
    </xdr:from>
    <xdr:ext cx="534377" cy="259045"/>
    <xdr:sp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40192</xdr:rowOff>
    </xdr:from>
    <xdr:to>
      <xdr:col>20</xdr:col>
      <xdr:colOff>38100</xdr:colOff>
      <xdr:row>57</xdr:row>
      <xdr:rowOff>141792</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3746500" y="981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132919</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0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108788</xdr:rowOff>
    </xdr:from>
    <xdr:to>
      <xdr:col>15</xdr:col>
      <xdr:colOff>101600</xdr:colOff>
      <xdr:row>58</xdr:row>
      <xdr:rowOff>38938</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2857500" y="988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30065</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7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139731</xdr:rowOff>
    </xdr:from>
    <xdr:to>
      <xdr:col>10</xdr:col>
      <xdr:colOff>165100</xdr:colOff>
      <xdr:row>58</xdr:row>
      <xdr:rowOff>69881</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968500" y="991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61008</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7469</xdr:rowOff>
    </xdr:from>
    <xdr:to>
      <xdr:col>6</xdr:col>
      <xdr:colOff>38100</xdr:colOff>
      <xdr:row>58</xdr:row>
      <xdr:rowOff>109069</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1079500" y="995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100196</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8541</xdr:rowOff>
    </xdr:from>
    <xdr:to>
      <xdr:col>24</xdr:col>
      <xdr:colOff>63500</xdr:colOff>
      <xdr:row>76</xdr:row>
      <xdr:rowOff>81235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38741"/>
          <a:ext cx="838200" cy="7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81235</xdr:rowOff>
    </xdr:from>
    <xdr:to>
      <xdr:col>19</xdr:col>
      <xdr:colOff>177800</xdr:colOff>
      <xdr:row>76</xdr:row>
      <xdr:rowOff>85522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11435"/>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85522</xdr:rowOff>
    </xdr:from>
    <xdr:to>
      <xdr:col>15</xdr:col>
      <xdr:colOff>50800</xdr:colOff>
      <xdr:row>76</xdr:row>
      <xdr:rowOff>114669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15722"/>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114669</xdr:rowOff>
    </xdr:from>
    <xdr:to>
      <xdr:col>10</xdr:col>
      <xdr:colOff>114300</xdr:colOff>
      <xdr:row>76</xdr:row>
      <xdr:rowOff>130156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44869"/>
          <a:ext cx="889000" cy="1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129191</xdr:rowOff>
    </xdr:from>
    <xdr:to>
      <xdr:col>24</xdr:col>
      <xdr:colOff>114300</xdr:colOff>
      <xdr:row>76</xdr:row>
      <xdr:rowOff>59341</xdr:rowOff>
    </xdr:to>
    <xdr:sp textlink="">
      <xdr:nvSpPr>
        <xdr:cNvPr id="191" name="楕円 190">
          <a:extLst>
            <a:ext uri="{FF2B5EF4-FFF2-40B4-BE49-F238E27FC236}">
              <a16:creationId xmlns:a16="http://schemas.microsoft.com/office/drawing/2014/main" id="{00000000-0008-0000-0600-0000BF000000}"/>
            </a:ext>
          </a:extLst>
        </xdr:cNvPr>
        <xdr:cNvSpPr/>
      </xdr:nvSpPr>
      <xdr:spPr>
        <a:xfrm>
          <a:off x="4584700" y="1298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152068</xdr:rowOff>
    </xdr:from>
    <xdr:ext cx="469744" cy="259045"/>
    <xdr:sp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30435</xdr:rowOff>
    </xdr:from>
    <xdr:to>
      <xdr:col>20</xdr:col>
      <xdr:colOff>38100</xdr:colOff>
      <xdr:row>76</xdr:row>
      <xdr:rowOff>132035</xdr:rowOff>
    </xdr:to>
    <xdr:sp textlink="">
      <xdr:nvSpPr>
        <xdr:cNvPr id="193" name="楕円 192">
          <a:extLst>
            <a:ext uri="{FF2B5EF4-FFF2-40B4-BE49-F238E27FC236}">
              <a16:creationId xmlns:a16="http://schemas.microsoft.com/office/drawing/2014/main" id="{00000000-0008-0000-0600-0000C1000000}"/>
            </a:ext>
          </a:extLst>
        </xdr:cNvPr>
        <xdr:cNvSpPr/>
      </xdr:nvSpPr>
      <xdr:spPr>
        <a:xfrm>
          <a:off x="3746500" y="130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148562</xdr:rowOff>
    </xdr:from>
    <xdr:ext cx="469744"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3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34722</xdr:rowOff>
    </xdr:from>
    <xdr:to>
      <xdr:col>15</xdr:col>
      <xdr:colOff>101600</xdr:colOff>
      <xdr:row>76</xdr:row>
      <xdr:rowOff>136322</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2857500" y="130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152849</xdr:rowOff>
    </xdr:from>
    <xdr:ext cx="469744"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4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63869</xdr:rowOff>
    </xdr:from>
    <xdr:to>
      <xdr:col>10</xdr:col>
      <xdr:colOff>165100</xdr:colOff>
      <xdr:row>76</xdr:row>
      <xdr:rowOff>165469</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1968500" y="130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10545</xdr:rowOff>
    </xdr:from>
    <xdr:ext cx="469744"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6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79356</xdr:rowOff>
    </xdr:from>
    <xdr:to>
      <xdr:col>6</xdr:col>
      <xdr:colOff>38100</xdr:colOff>
      <xdr:row>77</xdr:row>
      <xdr:rowOff>9506</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1079500" y="1310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26033</xdr:rowOff>
    </xdr:from>
    <xdr:ext cx="469744" cy="259045"/>
    <xdr:sp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8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44337</xdr:rowOff>
    </xdr:from>
    <xdr:to>
      <xdr:col>24</xdr:col>
      <xdr:colOff>63500</xdr:colOff>
      <xdr:row>96</xdr:row>
      <xdr:rowOff>104970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03537"/>
          <a:ext cx="838200" cy="6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104970</xdr:rowOff>
    </xdr:from>
    <xdr:to>
      <xdr:col>19</xdr:col>
      <xdr:colOff>177800</xdr:colOff>
      <xdr:row>97</xdr:row>
      <xdr:rowOff>25107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564170"/>
          <a:ext cx="889000" cy="9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77265</xdr:rowOff>
    </xdr:from>
    <xdr:to>
      <xdr:col>15</xdr:col>
      <xdr:colOff>50800</xdr:colOff>
      <xdr:row>97</xdr:row>
      <xdr:rowOff>25107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536465"/>
          <a:ext cx="889000" cy="11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77265</xdr:rowOff>
    </xdr:from>
    <xdr:to>
      <xdr:col>10</xdr:col>
      <xdr:colOff>114300</xdr:colOff>
      <xdr:row>97</xdr:row>
      <xdr:rowOff>128910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536465"/>
          <a:ext cx="889000" cy="22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164987</xdr:rowOff>
    </xdr:from>
    <xdr:to>
      <xdr:col>24</xdr:col>
      <xdr:colOff>114300</xdr:colOff>
      <xdr:row>96</xdr:row>
      <xdr:rowOff>95137</xdr:rowOff>
    </xdr:to>
    <xdr:sp textlink="">
      <xdr:nvSpPr>
        <xdr:cNvPr id="247" name="楕円 246">
          <a:extLst>
            <a:ext uri="{FF2B5EF4-FFF2-40B4-BE49-F238E27FC236}">
              <a16:creationId xmlns:a16="http://schemas.microsoft.com/office/drawing/2014/main" id="{00000000-0008-0000-0600-0000F7000000}"/>
            </a:ext>
          </a:extLst>
        </xdr:cNvPr>
        <xdr:cNvSpPr/>
      </xdr:nvSpPr>
      <xdr:spPr>
        <a:xfrm>
          <a:off x="4584700" y="164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16414</xdr:rowOff>
    </xdr:from>
    <xdr:ext cx="599010" cy="259045"/>
    <xdr:sp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30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54170</xdr:rowOff>
    </xdr:from>
    <xdr:to>
      <xdr:col>20</xdr:col>
      <xdr:colOff>38100</xdr:colOff>
      <xdr:row>96</xdr:row>
      <xdr:rowOff>155770</xdr:rowOff>
    </xdr:to>
    <xdr:sp textlink="">
      <xdr:nvSpPr>
        <xdr:cNvPr id="249" name="楕円 248">
          <a:extLst>
            <a:ext uri="{FF2B5EF4-FFF2-40B4-BE49-F238E27FC236}">
              <a16:creationId xmlns:a16="http://schemas.microsoft.com/office/drawing/2014/main" id="{00000000-0008-0000-0600-0000F9000000}"/>
            </a:ext>
          </a:extLst>
        </xdr:cNvPr>
        <xdr:cNvSpPr/>
      </xdr:nvSpPr>
      <xdr:spPr>
        <a:xfrm>
          <a:off x="3746500" y="1651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847</xdr:rowOff>
    </xdr:from>
    <xdr:ext cx="59901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28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145757</xdr:rowOff>
    </xdr:from>
    <xdr:to>
      <xdr:col>15</xdr:col>
      <xdr:colOff>101600</xdr:colOff>
      <xdr:row>97</xdr:row>
      <xdr:rowOff>75907</xdr:rowOff>
    </xdr:to>
    <xdr:sp textlink="">
      <xdr:nvSpPr>
        <xdr:cNvPr id="251" name="楕円 250">
          <a:extLst>
            <a:ext uri="{FF2B5EF4-FFF2-40B4-BE49-F238E27FC236}">
              <a16:creationId xmlns:a16="http://schemas.microsoft.com/office/drawing/2014/main" id="{00000000-0008-0000-0600-0000FB000000}"/>
            </a:ext>
          </a:extLst>
        </xdr:cNvPr>
        <xdr:cNvSpPr/>
      </xdr:nvSpPr>
      <xdr:spPr>
        <a:xfrm>
          <a:off x="2857500" y="166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92434</xdr:rowOff>
    </xdr:from>
    <xdr:ext cx="59901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380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26465</xdr:rowOff>
    </xdr:from>
    <xdr:to>
      <xdr:col>10</xdr:col>
      <xdr:colOff>165100</xdr:colOff>
      <xdr:row>96</xdr:row>
      <xdr:rowOff>128065</xdr:rowOff>
    </xdr:to>
    <xdr:sp textlink="">
      <xdr:nvSpPr>
        <xdr:cNvPr id="253" name="楕円 252">
          <a:extLst>
            <a:ext uri="{FF2B5EF4-FFF2-40B4-BE49-F238E27FC236}">
              <a16:creationId xmlns:a16="http://schemas.microsoft.com/office/drawing/2014/main" id="{00000000-0008-0000-0600-0000FD000000}"/>
            </a:ext>
          </a:extLst>
        </xdr:cNvPr>
        <xdr:cNvSpPr/>
      </xdr:nvSpPr>
      <xdr:spPr>
        <a:xfrm>
          <a:off x="1968500" y="16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144592</xdr:rowOff>
    </xdr:from>
    <xdr:ext cx="59901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260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78110</xdr:rowOff>
    </xdr:from>
    <xdr:to>
      <xdr:col>6</xdr:col>
      <xdr:colOff>38100</xdr:colOff>
      <xdr:row>98</xdr:row>
      <xdr:rowOff>8260</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1079500" y="167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24787</xdr:rowOff>
    </xdr:from>
    <xdr:ext cx="59901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48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165281</xdr:rowOff>
    </xdr:from>
    <xdr:to>
      <xdr:col>55</xdr:col>
      <xdr:colOff>0</xdr:colOff>
      <xdr:row>35</xdr:row>
      <xdr:rowOff>166239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66031"/>
          <a:ext cx="838200" cy="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137534</xdr:rowOff>
    </xdr:from>
    <xdr:to>
      <xdr:col>50</xdr:col>
      <xdr:colOff>114300</xdr:colOff>
      <xdr:row>35</xdr:row>
      <xdr:rowOff>166239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138284"/>
          <a:ext cx="889000" cy="2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137534</xdr:rowOff>
    </xdr:from>
    <xdr:to>
      <xdr:col>45</xdr:col>
      <xdr:colOff>177800</xdr:colOff>
      <xdr:row>36</xdr:row>
      <xdr:rowOff>34784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138284"/>
          <a:ext cx="889000" cy="6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123633</xdr:rowOff>
    </xdr:from>
    <xdr:to>
      <xdr:col>41</xdr:col>
      <xdr:colOff>50800</xdr:colOff>
      <xdr:row>36</xdr:row>
      <xdr:rowOff>34784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095683"/>
          <a:ext cx="889000" cy="111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114481</xdr:rowOff>
    </xdr:from>
    <xdr:to>
      <xdr:col>55</xdr:col>
      <xdr:colOff>50800</xdr:colOff>
      <xdr:row>36</xdr:row>
      <xdr:rowOff>44631</xdr:rowOff>
    </xdr:to>
    <xdr:sp textlink="">
      <xdr:nvSpPr>
        <xdr:cNvPr id="306" name="楕円 305">
          <a:extLst>
            <a:ext uri="{FF2B5EF4-FFF2-40B4-BE49-F238E27FC236}">
              <a16:creationId xmlns:a16="http://schemas.microsoft.com/office/drawing/2014/main" id="{00000000-0008-0000-0600-000032010000}"/>
            </a:ext>
          </a:extLst>
        </xdr:cNvPr>
        <xdr:cNvSpPr/>
      </xdr:nvSpPr>
      <xdr:spPr>
        <a:xfrm>
          <a:off x="10426700" y="611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137358</xdr:rowOff>
    </xdr:from>
    <xdr:ext cx="534377" cy="259045"/>
    <xdr:sp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6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115439</xdr:rowOff>
    </xdr:from>
    <xdr:to>
      <xdr:col>50</xdr:col>
      <xdr:colOff>165100</xdr:colOff>
      <xdr:row>36</xdr:row>
      <xdr:rowOff>45589</xdr:rowOff>
    </xdr:to>
    <xdr:sp textlink="">
      <xdr:nvSpPr>
        <xdr:cNvPr id="308" name="楕円 307">
          <a:extLst>
            <a:ext uri="{FF2B5EF4-FFF2-40B4-BE49-F238E27FC236}">
              <a16:creationId xmlns:a16="http://schemas.microsoft.com/office/drawing/2014/main" id="{00000000-0008-0000-0600-000034010000}"/>
            </a:ext>
          </a:extLst>
        </xdr:cNvPr>
        <xdr:cNvSpPr/>
      </xdr:nvSpPr>
      <xdr:spPr>
        <a:xfrm>
          <a:off x="9588500" y="611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62116</xdr:rowOff>
    </xdr:from>
    <xdr:ext cx="534377"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9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86734</xdr:rowOff>
    </xdr:from>
    <xdr:to>
      <xdr:col>46</xdr:col>
      <xdr:colOff>38100</xdr:colOff>
      <xdr:row>36</xdr:row>
      <xdr:rowOff>16884</xdr:rowOff>
    </xdr:to>
    <xdr:sp textlink="">
      <xdr:nvSpPr>
        <xdr:cNvPr id="310" name="楕円 309">
          <a:extLst>
            <a:ext uri="{FF2B5EF4-FFF2-40B4-BE49-F238E27FC236}">
              <a16:creationId xmlns:a16="http://schemas.microsoft.com/office/drawing/2014/main" id="{00000000-0008-0000-0600-000036010000}"/>
            </a:ext>
          </a:extLst>
        </xdr:cNvPr>
        <xdr:cNvSpPr/>
      </xdr:nvSpPr>
      <xdr:spPr>
        <a:xfrm>
          <a:off x="8699500" y="608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33411</xdr:rowOff>
    </xdr:from>
    <xdr:ext cx="534377"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86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155434</xdr:rowOff>
    </xdr:from>
    <xdr:to>
      <xdr:col>41</xdr:col>
      <xdr:colOff>101600</xdr:colOff>
      <xdr:row>36</xdr:row>
      <xdr:rowOff>85584</xdr:rowOff>
    </xdr:to>
    <xdr:sp textlink="">
      <xdr:nvSpPr>
        <xdr:cNvPr id="312" name="楕円 311">
          <a:extLst>
            <a:ext uri="{FF2B5EF4-FFF2-40B4-BE49-F238E27FC236}">
              <a16:creationId xmlns:a16="http://schemas.microsoft.com/office/drawing/2014/main" id="{00000000-0008-0000-0600-000038010000}"/>
            </a:ext>
          </a:extLst>
        </xdr:cNvPr>
        <xdr:cNvSpPr/>
      </xdr:nvSpPr>
      <xdr:spPr>
        <a:xfrm>
          <a:off x="7810500" y="61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102111</xdr:rowOff>
    </xdr:from>
    <xdr:ext cx="534377"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3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72833</xdr:rowOff>
    </xdr:from>
    <xdr:to>
      <xdr:col>36</xdr:col>
      <xdr:colOff>165100</xdr:colOff>
      <xdr:row>30</xdr:row>
      <xdr:rowOff>2983</xdr:rowOff>
    </xdr:to>
    <xdr:sp textlink="">
      <xdr:nvSpPr>
        <xdr:cNvPr id="314" name="楕円 313">
          <a:extLst>
            <a:ext uri="{FF2B5EF4-FFF2-40B4-BE49-F238E27FC236}">
              <a16:creationId xmlns:a16="http://schemas.microsoft.com/office/drawing/2014/main" id="{00000000-0008-0000-0600-00003A010000}"/>
            </a:ext>
          </a:extLst>
        </xdr:cNvPr>
        <xdr:cNvSpPr/>
      </xdr:nvSpPr>
      <xdr:spPr>
        <a:xfrm>
          <a:off x="6921500" y="50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19510</xdr:rowOff>
    </xdr:from>
    <xdr:ext cx="599010" cy="259045"/>
    <xdr:sp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82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93730</xdr:rowOff>
    </xdr:from>
    <xdr:to>
      <xdr:col>55</xdr:col>
      <xdr:colOff>0</xdr:colOff>
      <xdr:row>55</xdr:row>
      <xdr:rowOff>157814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23480"/>
          <a:ext cx="838200" cy="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157814</xdr:rowOff>
    </xdr:from>
    <xdr:to>
      <xdr:col>50</xdr:col>
      <xdr:colOff>114300</xdr:colOff>
      <xdr:row>56</xdr:row>
      <xdr:rowOff>49577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587564"/>
          <a:ext cx="889000" cy="6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45538</xdr:rowOff>
    </xdr:from>
    <xdr:to>
      <xdr:col>45</xdr:col>
      <xdr:colOff>177800</xdr:colOff>
      <xdr:row>56</xdr:row>
      <xdr:rowOff>49577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46738"/>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45538</xdr:rowOff>
    </xdr:from>
    <xdr:to>
      <xdr:col>41</xdr:col>
      <xdr:colOff>50800</xdr:colOff>
      <xdr:row>57</xdr:row>
      <xdr:rowOff>102122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46738"/>
          <a:ext cx="889000" cy="22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42930</xdr:rowOff>
    </xdr:from>
    <xdr:to>
      <xdr:col>55</xdr:col>
      <xdr:colOff>50800</xdr:colOff>
      <xdr:row>55</xdr:row>
      <xdr:rowOff>144530</xdr:rowOff>
    </xdr:to>
    <xdr:sp textlink="">
      <xdr:nvSpPr>
        <xdr:cNvPr id="365" name="楕円 364">
          <a:extLst>
            <a:ext uri="{FF2B5EF4-FFF2-40B4-BE49-F238E27FC236}">
              <a16:creationId xmlns:a16="http://schemas.microsoft.com/office/drawing/2014/main" id="{00000000-0008-0000-0600-00006D010000}"/>
            </a:ext>
          </a:extLst>
        </xdr:cNvPr>
        <xdr:cNvSpPr/>
      </xdr:nvSpPr>
      <xdr:spPr>
        <a:xfrm>
          <a:off x="10426700" y="94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65807</xdr:rowOff>
    </xdr:from>
    <xdr:ext cx="534377" cy="259045"/>
    <xdr:sp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107014</xdr:rowOff>
    </xdr:from>
    <xdr:to>
      <xdr:col>50</xdr:col>
      <xdr:colOff>165100</xdr:colOff>
      <xdr:row>56</xdr:row>
      <xdr:rowOff>37164</xdr:rowOff>
    </xdr:to>
    <xdr:sp textlink="">
      <xdr:nvSpPr>
        <xdr:cNvPr id="367" name="楕円 366">
          <a:extLst>
            <a:ext uri="{FF2B5EF4-FFF2-40B4-BE49-F238E27FC236}">
              <a16:creationId xmlns:a16="http://schemas.microsoft.com/office/drawing/2014/main" id="{00000000-0008-0000-0600-00006F010000}"/>
            </a:ext>
          </a:extLst>
        </xdr:cNvPr>
        <xdr:cNvSpPr/>
      </xdr:nvSpPr>
      <xdr:spPr>
        <a:xfrm>
          <a:off x="9588500" y="953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53691</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31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170227</xdr:rowOff>
    </xdr:from>
    <xdr:to>
      <xdr:col>46</xdr:col>
      <xdr:colOff>38100</xdr:colOff>
      <xdr:row>56</xdr:row>
      <xdr:rowOff>100377</xdr:rowOff>
    </xdr:to>
    <xdr:sp textlink="">
      <xdr:nvSpPr>
        <xdr:cNvPr id="369" name="楕円 368">
          <a:extLst>
            <a:ext uri="{FF2B5EF4-FFF2-40B4-BE49-F238E27FC236}">
              <a16:creationId xmlns:a16="http://schemas.microsoft.com/office/drawing/2014/main" id="{00000000-0008-0000-0600-000071010000}"/>
            </a:ext>
          </a:extLst>
        </xdr:cNvPr>
        <xdr:cNvSpPr/>
      </xdr:nvSpPr>
      <xdr:spPr>
        <a:xfrm>
          <a:off x="8699500" y="959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116904</xdr:rowOff>
    </xdr:from>
    <xdr:ext cx="534377"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7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166188</xdr:rowOff>
    </xdr:from>
    <xdr:to>
      <xdr:col>41</xdr:col>
      <xdr:colOff>101600</xdr:colOff>
      <xdr:row>56</xdr:row>
      <xdr:rowOff>96338</xdr:rowOff>
    </xdr:to>
    <xdr:sp textlink="">
      <xdr:nvSpPr>
        <xdr:cNvPr id="371" name="楕円 370">
          <a:extLst>
            <a:ext uri="{FF2B5EF4-FFF2-40B4-BE49-F238E27FC236}">
              <a16:creationId xmlns:a16="http://schemas.microsoft.com/office/drawing/2014/main" id="{00000000-0008-0000-0600-000073010000}"/>
            </a:ext>
          </a:extLst>
        </xdr:cNvPr>
        <xdr:cNvSpPr/>
      </xdr:nvSpPr>
      <xdr:spPr>
        <a:xfrm>
          <a:off x="7810500" y="959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112865</xdr:rowOff>
    </xdr:from>
    <xdr:ext cx="534377"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37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51322</xdr:rowOff>
    </xdr:from>
    <xdr:to>
      <xdr:col>36</xdr:col>
      <xdr:colOff>165100</xdr:colOff>
      <xdr:row>57</xdr:row>
      <xdr:rowOff>152922</xdr:rowOff>
    </xdr:to>
    <xdr:sp textlink="">
      <xdr:nvSpPr>
        <xdr:cNvPr id="373" name="楕円 372">
          <a:extLst>
            <a:ext uri="{FF2B5EF4-FFF2-40B4-BE49-F238E27FC236}">
              <a16:creationId xmlns:a16="http://schemas.microsoft.com/office/drawing/2014/main" id="{00000000-0008-0000-0600-000075010000}"/>
            </a:ext>
          </a:extLst>
        </xdr:cNvPr>
        <xdr:cNvSpPr/>
      </xdr:nvSpPr>
      <xdr:spPr>
        <a:xfrm>
          <a:off x="6921500" y="9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144049</xdr:rowOff>
    </xdr:from>
    <xdr:ext cx="534377" cy="259045"/>
    <xdr:sp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1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68971</xdr:rowOff>
    </xdr:from>
    <xdr:to>
      <xdr:col>55</xdr:col>
      <xdr:colOff>0</xdr:colOff>
      <xdr:row>77</xdr:row>
      <xdr:rowOff>170447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927721"/>
          <a:ext cx="838200" cy="44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68971</xdr:rowOff>
    </xdr:from>
    <xdr:to>
      <xdr:col>50</xdr:col>
      <xdr:colOff>114300</xdr:colOff>
      <xdr:row>75</xdr:row>
      <xdr:rowOff>90231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27721"/>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90231</xdr:rowOff>
    </xdr:from>
    <xdr:to>
      <xdr:col>45</xdr:col>
      <xdr:colOff>177800</xdr:colOff>
      <xdr:row>75</xdr:row>
      <xdr:rowOff>98964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948981"/>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98964</xdr:rowOff>
    </xdr:from>
    <xdr:to>
      <xdr:col>41</xdr:col>
      <xdr:colOff>50800</xdr:colOff>
      <xdr:row>76</xdr:row>
      <xdr:rowOff>125413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957714"/>
          <a:ext cx="889000" cy="19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119647</xdr:rowOff>
    </xdr:from>
    <xdr:to>
      <xdr:col>55</xdr:col>
      <xdr:colOff>50800</xdr:colOff>
      <xdr:row>78</xdr:row>
      <xdr:rowOff>49797</xdr:rowOff>
    </xdr:to>
    <xdr:sp textlink="">
      <xdr:nvSpPr>
        <xdr:cNvPr id="420" name="楕円 419">
          <a:extLst>
            <a:ext uri="{FF2B5EF4-FFF2-40B4-BE49-F238E27FC236}">
              <a16:creationId xmlns:a16="http://schemas.microsoft.com/office/drawing/2014/main" id="{00000000-0008-0000-0600-0000A4010000}"/>
            </a:ext>
          </a:extLst>
        </xdr:cNvPr>
        <xdr:cNvSpPr/>
      </xdr:nvSpPr>
      <xdr:spPr>
        <a:xfrm>
          <a:off x="10426700" y="1332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98074</xdr:rowOff>
    </xdr:from>
    <xdr:ext cx="469744" cy="259045"/>
    <xdr:sp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9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18171</xdr:rowOff>
    </xdr:from>
    <xdr:to>
      <xdr:col>50</xdr:col>
      <xdr:colOff>165100</xdr:colOff>
      <xdr:row>75</xdr:row>
      <xdr:rowOff>119771</xdr:rowOff>
    </xdr:to>
    <xdr:sp textlink="">
      <xdr:nvSpPr>
        <xdr:cNvPr id="422" name="楕円 421">
          <a:extLst>
            <a:ext uri="{FF2B5EF4-FFF2-40B4-BE49-F238E27FC236}">
              <a16:creationId xmlns:a16="http://schemas.microsoft.com/office/drawing/2014/main" id="{00000000-0008-0000-0600-0000A6010000}"/>
            </a:ext>
          </a:extLst>
        </xdr:cNvPr>
        <xdr:cNvSpPr/>
      </xdr:nvSpPr>
      <xdr:spPr>
        <a:xfrm>
          <a:off x="9588500" y="1287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136298</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65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39431</xdr:rowOff>
    </xdr:from>
    <xdr:to>
      <xdr:col>46</xdr:col>
      <xdr:colOff>38100</xdr:colOff>
      <xdr:row>75</xdr:row>
      <xdr:rowOff>141031</xdr:rowOff>
    </xdr:to>
    <xdr:sp textlink="">
      <xdr:nvSpPr>
        <xdr:cNvPr id="424" name="楕円 423">
          <a:extLst>
            <a:ext uri="{FF2B5EF4-FFF2-40B4-BE49-F238E27FC236}">
              <a16:creationId xmlns:a16="http://schemas.microsoft.com/office/drawing/2014/main" id="{00000000-0008-0000-0600-0000A8010000}"/>
            </a:ext>
          </a:extLst>
        </xdr:cNvPr>
        <xdr:cNvSpPr/>
      </xdr:nvSpPr>
      <xdr:spPr>
        <a:xfrm>
          <a:off x="8699500" y="1289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157558</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67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48164</xdr:rowOff>
    </xdr:from>
    <xdr:to>
      <xdr:col>41</xdr:col>
      <xdr:colOff>101600</xdr:colOff>
      <xdr:row>75</xdr:row>
      <xdr:rowOff>149765</xdr:rowOff>
    </xdr:to>
    <xdr:sp textlink="">
      <xdr:nvSpPr>
        <xdr:cNvPr id="426" name="楕円 425">
          <a:extLst>
            <a:ext uri="{FF2B5EF4-FFF2-40B4-BE49-F238E27FC236}">
              <a16:creationId xmlns:a16="http://schemas.microsoft.com/office/drawing/2014/main" id="{00000000-0008-0000-0600-0000AA010000}"/>
            </a:ext>
          </a:extLst>
        </xdr:cNvPr>
        <xdr:cNvSpPr/>
      </xdr:nvSpPr>
      <xdr:spPr>
        <a:xfrm>
          <a:off x="7810500" y="12906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166291</xdr:rowOff>
    </xdr:from>
    <xdr:ext cx="534377"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68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74613</xdr:rowOff>
    </xdr:from>
    <xdr:to>
      <xdr:col>36</xdr:col>
      <xdr:colOff>165100</xdr:colOff>
      <xdr:row>77</xdr:row>
      <xdr:rowOff>4763</xdr:rowOff>
    </xdr:to>
    <xdr:sp textlink="">
      <xdr:nvSpPr>
        <xdr:cNvPr id="428" name="楕円 427">
          <a:extLst>
            <a:ext uri="{FF2B5EF4-FFF2-40B4-BE49-F238E27FC236}">
              <a16:creationId xmlns:a16="http://schemas.microsoft.com/office/drawing/2014/main" id="{00000000-0008-0000-0600-0000AC010000}"/>
            </a:ext>
          </a:extLst>
        </xdr:cNvPr>
        <xdr:cNvSpPr/>
      </xdr:nvSpPr>
      <xdr:spPr>
        <a:xfrm>
          <a:off x="6921500" y="1310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21290</xdr:rowOff>
    </xdr:from>
    <xdr:ext cx="534377"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88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124087</xdr:rowOff>
    </xdr:from>
    <xdr:to>
      <xdr:col>55</xdr:col>
      <xdr:colOff>0</xdr:colOff>
      <xdr:row>95</xdr:row>
      <xdr:rowOff>460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5726037"/>
          <a:ext cx="838200" cy="56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460</xdr:rowOff>
    </xdr:from>
    <xdr:to>
      <xdr:col>50</xdr:col>
      <xdr:colOff>114300</xdr:colOff>
      <xdr:row>95</xdr:row>
      <xdr:rowOff>155656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288210"/>
          <a:ext cx="889000" cy="15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134511</xdr:rowOff>
    </xdr:from>
    <xdr:to>
      <xdr:col>45</xdr:col>
      <xdr:colOff>177800</xdr:colOff>
      <xdr:row>95</xdr:row>
      <xdr:rowOff>155656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422261"/>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134511</xdr:rowOff>
    </xdr:from>
    <xdr:to>
      <xdr:col>41</xdr:col>
      <xdr:colOff>50800</xdr:colOff>
      <xdr:row>97</xdr:row>
      <xdr:rowOff>21377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422261"/>
          <a:ext cx="889000" cy="22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73287</xdr:rowOff>
    </xdr:from>
    <xdr:to>
      <xdr:col>55</xdr:col>
      <xdr:colOff>50800</xdr:colOff>
      <xdr:row>92</xdr:row>
      <xdr:rowOff>3437</xdr:rowOff>
    </xdr:to>
    <xdr:sp textlink="">
      <xdr:nvSpPr>
        <xdr:cNvPr id="475" name="楕円 474">
          <a:extLst>
            <a:ext uri="{FF2B5EF4-FFF2-40B4-BE49-F238E27FC236}">
              <a16:creationId xmlns:a16="http://schemas.microsoft.com/office/drawing/2014/main" id="{00000000-0008-0000-0600-0000DB010000}"/>
            </a:ext>
          </a:extLst>
        </xdr:cNvPr>
        <xdr:cNvSpPr/>
      </xdr:nvSpPr>
      <xdr:spPr>
        <a:xfrm>
          <a:off x="10426700" y="1567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96164</xdr:rowOff>
    </xdr:from>
    <xdr:ext cx="534377" cy="259045"/>
    <xdr:sp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52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121110</xdr:rowOff>
    </xdr:from>
    <xdr:to>
      <xdr:col>50</xdr:col>
      <xdr:colOff>165100</xdr:colOff>
      <xdr:row>95</xdr:row>
      <xdr:rowOff>51260</xdr:rowOff>
    </xdr:to>
    <xdr:sp textlink="">
      <xdr:nvSpPr>
        <xdr:cNvPr id="477" name="楕円 476">
          <a:extLst>
            <a:ext uri="{FF2B5EF4-FFF2-40B4-BE49-F238E27FC236}">
              <a16:creationId xmlns:a16="http://schemas.microsoft.com/office/drawing/2014/main" id="{00000000-0008-0000-0600-0000DD010000}"/>
            </a:ext>
          </a:extLst>
        </xdr:cNvPr>
        <xdr:cNvSpPr/>
      </xdr:nvSpPr>
      <xdr:spPr>
        <a:xfrm>
          <a:off x="9588500" y="1623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67787</xdr:rowOff>
    </xdr:from>
    <xdr:ext cx="534377"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1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104856</xdr:rowOff>
    </xdr:from>
    <xdr:to>
      <xdr:col>46</xdr:col>
      <xdr:colOff>38100</xdr:colOff>
      <xdr:row>96</xdr:row>
      <xdr:rowOff>35006</xdr:rowOff>
    </xdr:to>
    <xdr:sp textlink="">
      <xdr:nvSpPr>
        <xdr:cNvPr id="479" name="楕円 478">
          <a:extLst>
            <a:ext uri="{FF2B5EF4-FFF2-40B4-BE49-F238E27FC236}">
              <a16:creationId xmlns:a16="http://schemas.microsoft.com/office/drawing/2014/main" id="{00000000-0008-0000-0600-0000DF010000}"/>
            </a:ext>
          </a:extLst>
        </xdr:cNvPr>
        <xdr:cNvSpPr/>
      </xdr:nvSpPr>
      <xdr:spPr>
        <a:xfrm>
          <a:off x="8699500" y="1639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26133</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48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83711</xdr:rowOff>
    </xdr:from>
    <xdr:to>
      <xdr:col>41</xdr:col>
      <xdr:colOff>101600</xdr:colOff>
      <xdr:row>96</xdr:row>
      <xdr:rowOff>13861</xdr:rowOff>
    </xdr:to>
    <xdr:sp textlink="">
      <xdr:nvSpPr>
        <xdr:cNvPr id="481" name="楕円 480">
          <a:extLst>
            <a:ext uri="{FF2B5EF4-FFF2-40B4-BE49-F238E27FC236}">
              <a16:creationId xmlns:a16="http://schemas.microsoft.com/office/drawing/2014/main" id="{00000000-0008-0000-0600-0000E1010000}"/>
            </a:ext>
          </a:extLst>
        </xdr:cNvPr>
        <xdr:cNvSpPr/>
      </xdr:nvSpPr>
      <xdr:spPr>
        <a:xfrm>
          <a:off x="7810500" y="163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4988</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6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142027</xdr:rowOff>
    </xdr:from>
    <xdr:to>
      <xdr:col>36</xdr:col>
      <xdr:colOff>165100</xdr:colOff>
      <xdr:row>97</xdr:row>
      <xdr:rowOff>72177</xdr:rowOff>
    </xdr:to>
    <xdr:sp textlink="">
      <xdr:nvSpPr>
        <xdr:cNvPr id="483" name="楕円 482">
          <a:extLst>
            <a:ext uri="{FF2B5EF4-FFF2-40B4-BE49-F238E27FC236}">
              <a16:creationId xmlns:a16="http://schemas.microsoft.com/office/drawing/2014/main" id="{00000000-0008-0000-0600-0000E3010000}"/>
            </a:ext>
          </a:extLst>
        </xdr:cNvPr>
        <xdr:cNvSpPr/>
      </xdr:nvSpPr>
      <xdr:spPr>
        <a:xfrm>
          <a:off x="6921500" y="1660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63304</xdr:rowOff>
    </xdr:from>
    <xdr:ext cx="534377"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9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38500"/>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19456</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345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19456</xdr:rowOff>
    </xdr:from>
    <xdr:to>
      <xdr:col>76</xdr:col>
      <xdr:colOff>114300</xdr:colOff>
      <xdr:row>38</xdr:row>
      <xdr:rowOff>20485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34556"/>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20485</xdr:rowOff>
    </xdr:from>
    <xdr:to>
      <xdr:col>71</xdr:col>
      <xdr:colOff>177800</xdr:colOff>
      <xdr:row>38</xdr:row>
      <xdr:rowOff>23171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35585"/>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144050</xdr:rowOff>
    </xdr:from>
    <xdr:to>
      <xdr:col>85</xdr:col>
      <xdr:colOff>177800</xdr:colOff>
      <xdr:row>38</xdr:row>
      <xdr:rowOff>74200</xdr:rowOff>
    </xdr:to>
    <xdr:sp textlink="">
      <xdr:nvSpPr>
        <xdr:cNvPr id="528" name="楕円 527">
          <a:extLst>
            <a:ext uri="{FF2B5EF4-FFF2-40B4-BE49-F238E27FC236}">
              <a16:creationId xmlns:a16="http://schemas.microsoft.com/office/drawing/2014/main" id="{00000000-0008-0000-0600-000010020000}"/>
            </a:ext>
          </a:extLst>
        </xdr:cNvPr>
        <xdr:cNvSpPr/>
      </xdr:nvSpPr>
      <xdr:spPr>
        <a:xfrm>
          <a:off x="16268700" y="64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13932" cy="259045"/>
    <xdr:sp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140107</xdr:rowOff>
    </xdr:from>
    <xdr:to>
      <xdr:col>76</xdr:col>
      <xdr:colOff>165100</xdr:colOff>
      <xdr:row>38</xdr:row>
      <xdr:rowOff>70256</xdr:rowOff>
    </xdr:to>
    <xdr:sp textlink="">
      <xdr:nvSpPr>
        <xdr:cNvPr id="532" name="楕円 531">
          <a:extLst>
            <a:ext uri="{FF2B5EF4-FFF2-40B4-BE49-F238E27FC236}">
              <a16:creationId xmlns:a16="http://schemas.microsoft.com/office/drawing/2014/main" id="{00000000-0008-0000-0600-000014020000}"/>
            </a:ext>
          </a:extLst>
        </xdr:cNvPr>
        <xdr:cNvSpPr/>
      </xdr:nvSpPr>
      <xdr:spPr>
        <a:xfrm>
          <a:off x="14541500" y="64837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61383</xdr:rowOff>
    </xdr:from>
    <xdr:ext cx="378565"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576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141135</xdr:rowOff>
    </xdr:from>
    <xdr:to>
      <xdr:col>72</xdr:col>
      <xdr:colOff>38100</xdr:colOff>
      <xdr:row>38</xdr:row>
      <xdr:rowOff>71286</xdr:rowOff>
    </xdr:to>
    <xdr:sp textlink="">
      <xdr:nvSpPr>
        <xdr:cNvPr id="534" name="楕円 533">
          <a:extLst>
            <a:ext uri="{FF2B5EF4-FFF2-40B4-BE49-F238E27FC236}">
              <a16:creationId xmlns:a16="http://schemas.microsoft.com/office/drawing/2014/main" id="{00000000-0008-0000-0600-000016020000}"/>
            </a:ext>
          </a:extLst>
        </xdr:cNvPr>
        <xdr:cNvSpPr/>
      </xdr:nvSpPr>
      <xdr:spPr>
        <a:xfrm>
          <a:off x="13652500" y="6484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62412</xdr:rowOff>
    </xdr:from>
    <xdr:ext cx="313932"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577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143821</xdr:rowOff>
    </xdr:from>
    <xdr:to>
      <xdr:col>67</xdr:col>
      <xdr:colOff>101600</xdr:colOff>
      <xdr:row>38</xdr:row>
      <xdr:rowOff>73971</xdr:rowOff>
    </xdr:to>
    <xdr:sp textlink="">
      <xdr:nvSpPr>
        <xdr:cNvPr id="536" name="楕円 535">
          <a:extLst>
            <a:ext uri="{FF2B5EF4-FFF2-40B4-BE49-F238E27FC236}">
              <a16:creationId xmlns:a16="http://schemas.microsoft.com/office/drawing/2014/main" id="{00000000-0008-0000-0600-000018020000}"/>
            </a:ext>
          </a:extLst>
        </xdr:cNvPr>
        <xdr:cNvSpPr/>
      </xdr:nvSpPr>
      <xdr:spPr>
        <a:xfrm>
          <a:off x="12763500" y="648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65098</xdr:rowOff>
    </xdr:from>
    <xdr:ext cx="313932"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580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92913</xdr:rowOff>
    </xdr:from>
    <xdr:to>
      <xdr:col>85</xdr:col>
      <xdr:colOff>127000</xdr:colOff>
      <xdr:row>74</xdr:row>
      <xdr:rowOff>107467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780213"/>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92913</xdr:rowOff>
    </xdr:from>
    <xdr:to>
      <xdr:col>81</xdr:col>
      <xdr:colOff>50800</xdr:colOff>
      <xdr:row>74</xdr:row>
      <xdr:rowOff>115373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780213"/>
          <a:ext cx="889000" cy="2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62947</xdr:rowOff>
    </xdr:from>
    <xdr:to>
      <xdr:col>76</xdr:col>
      <xdr:colOff>114300</xdr:colOff>
      <xdr:row>74</xdr:row>
      <xdr:rowOff>115373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750247"/>
          <a:ext cx="889000" cy="5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62947</xdr:rowOff>
    </xdr:from>
    <xdr:to>
      <xdr:col>71</xdr:col>
      <xdr:colOff>177800</xdr:colOff>
      <xdr:row>74</xdr:row>
      <xdr:rowOff>165322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750247"/>
          <a:ext cx="889000" cy="10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56667</xdr:rowOff>
    </xdr:from>
    <xdr:to>
      <xdr:col>85</xdr:col>
      <xdr:colOff>177800</xdr:colOff>
      <xdr:row>74</xdr:row>
      <xdr:rowOff>158267</xdr:rowOff>
    </xdr:to>
    <xdr:sp textlink="">
      <xdr:nvSpPr>
        <xdr:cNvPr id="634" name="楕円 633">
          <a:extLst>
            <a:ext uri="{FF2B5EF4-FFF2-40B4-BE49-F238E27FC236}">
              <a16:creationId xmlns:a16="http://schemas.microsoft.com/office/drawing/2014/main" id="{00000000-0008-0000-0600-00007A020000}"/>
            </a:ext>
          </a:extLst>
        </xdr:cNvPr>
        <xdr:cNvSpPr/>
      </xdr:nvSpPr>
      <xdr:spPr>
        <a:xfrm>
          <a:off x="16268700" y="127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79544</xdr:rowOff>
    </xdr:from>
    <xdr:ext cx="534377" cy="259045"/>
    <xdr:sp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5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42113</xdr:rowOff>
    </xdr:from>
    <xdr:to>
      <xdr:col>81</xdr:col>
      <xdr:colOff>101600</xdr:colOff>
      <xdr:row>74</xdr:row>
      <xdr:rowOff>143713</xdr:rowOff>
    </xdr:to>
    <xdr:sp textlink="">
      <xdr:nvSpPr>
        <xdr:cNvPr id="636" name="楕円 635">
          <a:extLst>
            <a:ext uri="{FF2B5EF4-FFF2-40B4-BE49-F238E27FC236}">
              <a16:creationId xmlns:a16="http://schemas.microsoft.com/office/drawing/2014/main" id="{00000000-0008-0000-0600-00007C020000}"/>
            </a:ext>
          </a:extLst>
        </xdr:cNvPr>
        <xdr:cNvSpPr/>
      </xdr:nvSpPr>
      <xdr:spPr>
        <a:xfrm>
          <a:off x="15430500" y="1272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160240</xdr:rowOff>
    </xdr:from>
    <xdr:ext cx="534377"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50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64573</xdr:rowOff>
    </xdr:from>
    <xdr:to>
      <xdr:col>76</xdr:col>
      <xdr:colOff>165100</xdr:colOff>
      <xdr:row>74</xdr:row>
      <xdr:rowOff>166173</xdr:rowOff>
    </xdr:to>
    <xdr:sp textlink="">
      <xdr:nvSpPr>
        <xdr:cNvPr id="638" name="楕円 637">
          <a:extLst>
            <a:ext uri="{FF2B5EF4-FFF2-40B4-BE49-F238E27FC236}">
              <a16:creationId xmlns:a16="http://schemas.microsoft.com/office/drawing/2014/main" id="{00000000-0008-0000-0600-00007E020000}"/>
            </a:ext>
          </a:extLst>
        </xdr:cNvPr>
        <xdr:cNvSpPr/>
      </xdr:nvSpPr>
      <xdr:spPr>
        <a:xfrm>
          <a:off x="14541500" y="1275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11250</xdr:rowOff>
    </xdr:from>
    <xdr:ext cx="534377"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52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12147</xdr:rowOff>
    </xdr:from>
    <xdr:to>
      <xdr:col>72</xdr:col>
      <xdr:colOff>38100</xdr:colOff>
      <xdr:row>74</xdr:row>
      <xdr:rowOff>113747</xdr:rowOff>
    </xdr:to>
    <xdr:sp textlink="">
      <xdr:nvSpPr>
        <xdr:cNvPr id="640" name="楕円 639">
          <a:extLst>
            <a:ext uri="{FF2B5EF4-FFF2-40B4-BE49-F238E27FC236}">
              <a16:creationId xmlns:a16="http://schemas.microsoft.com/office/drawing/2014/main" id="{00000000-0008-0000-0600-000080020000}"/>
            </a:ext>
          </a:extLst>
        </xdr:cNvPr>
        <xdr:cNvSpPr/>
      </xdr:nvSpPr>
      <xdr:spPr>
        <a:xfrm>
          <a:off x="13652500" y="1269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130274</xdr:rowOff>
    </xdr:from>
    <xdr:ext cx="534377" cy="259045"/>
    <xdr:sp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47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114522</xdr:rowOff>
    </xdr:from>
    <xdr:to>
      <xdr:col>67</xdr:col>
      <xdr:colOff>101600</xdr:colOff>
      <xdr:row>75</xdr:row>
      <xdr:rowOff>44672</xdr:rowOff>
    </xdr:to>
    <xdr:sp textlink="">
      <xdr:nvSpPr>
        <xdr:cNvPr id="642" name="楕円 641">
          <a:extLst>
            <a:ext uri="{FF2B5EF4-FFF2-40B4-BE49-F238E27FC236}">
              <a16:creationId xmlns:a16="http://schemas.microsoft.com/office/drawing/2014/main" id="{00000000-0008-0000-0600-000082020000}"/>
            </a:ext>
          </a:extLst>
        </xdr:cNvPr>
        <xdr:cNvSpPr/>
      </xdr:nvSpPr>
      <xdr:spPr>
        <a:xfrm>
          <a:off x="12763500" y="1280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61199</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7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45929</xdr:rowOff>
    </xdr:from>
    <xdr:to>
      <xdr:col>85</xdr:col>
      <xdr:colOff>127000</xdr:colOff>
      <xdr:row>98</xdr:row>
      <xdr:rowOff>67225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48029"/>
          <a:ext cx="838200" cy="2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45929</xdr:rowOff>
    </xdr:from>
    <xdr:to>
      <xdr:col>81</xdr:col>
      <xdr:colOff>50800</xdr:colOff>
      <xdr:row>98</xdr:row>
      <xdr:rowOff>57440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48029"/>
          <a:ext cx="889000" cy="1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50757</xdr:rowOff>
    </xdr:from>
    <xdr:to>
      <xdr:col>76</xdr:col>
      <xdr:colOff>114300</xdr:colOff>
      <xdr:row>98</xdr:row>
      <xdr:rowOff>57440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52857"/>
          <a:ext cx="889000" cy="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50757</xdr:rowOff>
    </xdr:from>
    <xdr:to>
      <xdr:col>71</xdr:col>
      <xdr:colOff>177800</xdr:colOff>
      <xdr:row>98</xdr:row>
      <xdr:rowOff>86007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2857"/>
          <a:ext cx="889000" cy="3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16425</xdr:rowOff>
    </xdr:from>
    <xdr:to>
      <xdr:col>85</xdr:col>
      <xdr:colOff>177800</xdr:colOff>
      <xdr:row>98</xdr:row>
      <xdr:rowOff>118025</xdr:rowOff>
    </xdr:to>
    <xdr:sp textlink="">
      <xdr:nvSpPr>
        <xdr:cNvPr id="689" name="楕円 688">
          <a:extLst>
            <a:ext uri="{FF2B5EF4-FFF2-40B4-BE49-F238E27FC236}">
              <a16:creationId xmlns:a16="http://schemas.microsoft.com/office/drawing/2014/main" id="{00000000-0008-0000-0600-0000B1020000}"/>
            </a:ext>
          </a:extLst>
        </xdr:cNvPr>
        <xdr:cNvSpPr/>
      </xdr:nvSpPr>
      <xdr:spPr>
        <a:xfrm>
          <a:off x="16268700" y="1681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166579</xdr:rowOff>
    </xdr:from>
    <xdr:to>
      <xdr:col>81</xdr:col>
      <xdr:colOff>101600</xdr:colOff>
      <xdr:row>98</xdr:row>
      <xdr:rowOff>96729</xdr:rowOff>
    </xdr:to>
    <xdr:sp textlink="">
      <xdr:nvSpPr>
        <xdr:cNvPr id="691" name="楕円 690">
          <a:extLst>
            <a:ext uri="{FF2B5EF4-FFF2-40B4-BE49-F238E27FC236}">
              <a16:creationId xmlns:a16="http://schemas.microsoft.com/office/drawing/2014/main" id="{00000000-0008-0000-0600-0000B3020000}"/>
            </a:ext>
          </a:extLst>
        </xdr:cNvPr>
        <xdr:cNvSpPr/>
      </xdr:nvSpPr>
      <xdr:spPr>
        <a:xfrm>
          <a:off x="15430500" y="1679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87856</xdr:rowOff>
    </xdr:from>
    <xdr:ext cx="534377"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8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6640</xdr:rowOff>
    </xdr:from>
    <xdr:to>
      <xdr:col>76</xdr:col>
      <xdr:colOff>165100</xdr:colOff>
      <xdr:row>98</xdr:row>
      <xdr:rowOff>108240</xdr:rowOff>
    </xdr:to>
    <xdr:sp textlink="">
      <xdr:nvSpPr>
        <xdr:cNvPr id="693" name="楕円 692">
          <a:extLst>
            <a:ext uri="{FF2B5EF4-FFF2-40B4-BE49-F238E27FC236}">
              <a16:creationId xmlns:a16="http://schemas.microsoft.com/office/drawing/2014/main" id="{00000000-0008-0000-0600-0000B5020000}"/>
            </a:ext>
          </a:extLst>
        </xdr:cNvPr>
        <xdr:cNvSpPr/>
      </xdr:nvSpPr>
      <xdr:spPr>
        <a:xfrm>
          <a:off x="14541500" y="1680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99367</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171407</xdr:rowOff>
    </xdr:from>
    <xdr:to>
      <xdr:col>72</xdr:col>
      <xdr:colOff>38100</xdr:colOff>
      <xdr:row>98</xdr:row>
      <xdr:rowOff>101557</xdr:rowOff>
    </xdr:to>
    <xdr:sp textlink="">
      <xdr:nvSpPr>
        <xdr:cNvPr id="695" name="楕円 694">
          <a:extLst>
            <a:ext uri="{FF2B5EF4-FFF2-40B4-BE49-F238E27FC236}">
              <a16:creationId xmlns:a16="http://schemas.microsoft.com/office/drawing/2014/main" id="{00000000-0008-0000-0600-0000B7020000}"/>
            </a:ext>
          </a:extLst>
        </xdr:cNvPr>
        <xdr:cNvSpPr/>
      </xdr:nvSpPr>
      <xdr:spPr>
        <a:xfrm>
          <a:off x="13652500" y="168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92684</xdr:rowOff>
    </xdr:from>
    <xdr:ext cx="534377" cy="259045"/>
    <xdr:sp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35207</xdr:rowOff>
    </xdr:from>
    <xdr:to>
      <xdr:col>67</xdr:col>
      <xdr:colOff>101600</xdr:colOff>
      <xdr:row>98</xdr:row>
      <xdr:rowOff>136807</xdr:rowOff>
    </xdr:to>
    <xdr:sp textlink="">
      <xdr:nvSpPr>
        <xdr:cNvPr id="697" name="楕円 696">
          <a:extLst>
            <a:ext uri="{FF2B5EF4-FFF2-40B4-BE49-F238E27FC236}">
              <a16:creationId xmlns:a16="http://schemas.microsoft.com/office/drawing/2014/main" id="{00000000-0008-0000-0600-0000B9020000}"/>
            </a:ext>
          </a:extLst>
        </xdr:cNvPr>
        <xdr:cNvSpPr/>
      </xdr:nvSpPr>
      <xdr:spPr>
        <a:xfrm>
          <a:off x="12763500" y="1683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127934</xdr:rowOff>
    </xdr:from>
    <xdr:ext cx="534377"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3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146177</xdr:rowOff>
    </xdr:from>
    <xdr:to>
      <xdr:col>116</xdr:col>
      <xdr:colOff>63500</xdr:colOff>
      <xdr:row>36</xdr:row>
      <xdr:rowOff>148463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31837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148463</xdr:rowOff>
    </xdr:from>
    <xdr:to>
      <xdr:col>111</xdr:col>
      <xdr:colOff>177800</xdr:colOff>
      <xdr:row>36</xdr:row>
      <xdr:rowOff>151892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32066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101791</xdr:rowOff>
    </xdr:from>
    <xdr:to>
      <xdr:col>107</xdr:col>
      <xdr:colOff>50800</xdr:colOff>
      <xdr:row>36</xdr:row>
      <xdr:rowOff>151892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273991"/>
          <a:ext cx="8890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101791</xdr:rowOff>
    </xdr:from>
    <xdr:to>
      <xdr:col>102</xdr:col>
      <xdr:colOff>114300</xdr:colOff>
      <xdr:row>36</xdr:row>
      <xdr:rowOff>160274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273991"/>
          <a:ext cx="889000" cy="5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95377</xdr:rowOff>
    </xdr:from>
    <xdr:to>
      <xdr:col>116</xdr:col>
      <xdr:colOff>114300</xdr:colOff>
      <xdr:row>37</xdr:row>
      <xdr:rowOff>25527</xdr:rowOff>
    </xdr:to>
    <xdr:sp textlink="">
      <xdr:nvSpPr>
        <xdr:cNvPr id="746" name="楕円 745">
          <a:extLst>
            <a:ext uri="{FF2B5EF4-FFF2-40B4-BE49-F238E27FC236}">
              <a16:creationId xmlns:a16="http://schemas.microsoft.com/office/drawing/2014/main" id="{00000000-0008-0000-0600-0000EA020000}"/>
            </a:ext>
          </a:extLst>
        </xdr:cNvPr>
        <xdr:cNvSpPr/>
      </xdr:nvSpPr>
      <xdr:spPr>
        <a:xfrm>
          <a:off x="22110700" y="626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118254</xdr:rowOff>
    </xdr:from>
    <xdr:ext cx="469744" cy="259045"/>
    <xdr:sp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11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97663</xdr:rowOff>
    </xdr:from>
    <xdr:to>
      <xdr:col>112</xdr:col>
      <xdr:colOff>38100</xdr:colOff>
      <xdr:row>37</xdr:row>
      <xdr:rowOff>27813</xdr:rowOff>
    </xdr:to>
    <xdr:sp textlink="">
      <xdr:nvSpPr>
        <xdr:cNvPr id="748" name="楕円 747">
          <a:extLst>
            <a:ext uri="{FF2B5EF4-FFF2-40B4-BE49-F238E27FC236}">
              <a16:creationId xmlns:a16="http://schemas.microsoft.com/office/drawing/2014/main" id="{00000000-0008-0000-0600-0000EC020000}"/>
            </a:ext>
          </a:extLst>
        </xdr:cNvPr>
        <xdr:cNvSpPr/>
      </xdr:nvSpPr>
      <xdr:spPr>
        <a:xfrm>
          <a:off x="21272500" y="626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44340</xdr:rowOff>
    </xdr:from>
    <xdr:ext cx="469744"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04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101092</xdr:rowOff>
    </xdr:from>
    <xdr:to>
      <xdr:col>107</xdr:col>
      <xdr:colOff>101600</xdr:colOff>
      <xdr:row>37</xdr:row>
      <xdr:rowOff>31242</xdr:rowOff>
    </xdr:to>
    <xdr:sp textlink="">
      <xdr:nvSpPr>
        <xdr:cNvPr id="750" name="楕円 749">
          <a:extLst>
            <a:ext uri="{FF2B5EF4-FFF2-40B4-BE49-F238E27FC236}">
              <a16:creationId xmlns:a16="http://schemas.microsoft.com/office/drawing/2014/main" id="{00000000-0008-0000-0600-0000EE020000}"/>
            </a:ext>
          </a:extLst>
        </xdr:cNvPr>
        <xdr:cNvSpPr/>
      </xdr:nvSpPr>
      <xdr:spPr>
        <a:xfrm>
          <a:off x="20383500" y="627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47769</xdr:rowOff>
    </xdr:from>
    <xdr:ext cx="469744"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04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50991</xdr:rowOff>
    </xdr:from>
    <xdr:to>
      <xdr:col>102</xdr:col>
      <xdr:colOff>165100</xdr:colOff>
      <xdr:row>36</xdr:row>
      <xdr:rowOff>152591</xdr:rowOff>
    </xdr:to>
    <xdr:sp textlink="">
      <xdr:nvSpPr>
        <xdr:cNvPr id="752" name="楕円 751">
          <a:extLst>
            <a:ext uri="{FF2B5EF4-FFF2-40B4-BE49-F238E27FC236}">
              <a16:creationId xmlns:a16="http://schemas.microsoft.com/office/drawing/2014/main" id="{00000000-0008-0000-0600-0000F0020000}"/>
            </a:ext>
          </a:extLst>
        </xdr:cNvPr>
        <xdr:cNvSpPr/>
      </xdr:nvSpPr>
      <xdr:spPr>
        <a:xfrm>
          <a:off x="19494500" y="622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169118</xdr:rowOff>
    </xdr:from>
    <xdr:ext cx="469744"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99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109474</xdr:rowOff>
    </xdr:from>
    <xdr:to>
      <xdr:col>98</xdr:col>
      <xdr:colOff>38100</xdr:colOff>
      <xdr:row>37</xdr:row>
      <xdr:rowOff>39624</xdr:rowOff>
    </xdr:to>
    <xdr:sp textlink="">
      <xdr:nvSpPr>
        <xdr:cNvPr id="754" name="楕円 753">
          <a:extLst>
            <a:ext uri="{FF2B5EF4-FFF2-40B4-BE49-F238E27FC236}">
              <a16:creationId xmlns:a16="http://schemas.microsoft.com/office/drawing/2014/main" id="{00000000-0008-0000-0600-0000F2020000}"/>
            </a:ext>
          </a:extLst>
        </xdr:cNvPr>
        <xdr:cNvSpPr/>
      </xdr:nvSpPr>
      <xdr:spPr>
        <a:xfrm>
          <a:off x="18605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56151</xdr:rowOff>
    </xdr:from>
    <xdr:ext cx="469744"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5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34792</xdr:rowOff>
    </xdr:from>
    <xdr:to>
      <xdr:col>116</xdr:col>
      <xdr:colOff>63500</xdr:colOff>
      <xdr:row>51</xdr:row>
      <xdr:rowOff>73272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8778742"/>
          <a:ext cx="83820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164865</xdr:rowOff>
    </xdr:from>
    <xdr:to>
      <xdr:col>111</xdr:col>
      <xdr:colOff>177800</xdr:colOff>
      <xdr:row>51</xdr:row>
      <xdr:rowOff>34792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8737365"/>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85941</xdr:rowOff>
    </xdr:from>
    <xdr:to>
      <xdr:col>107</xdr:col>
      <xdr:colOff>50800</xdr:colOff>
      <xdr:row>50</xdr:row>
      <xdr:rowOff>164865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8658441"/>
          <a:ext cx="889000" cy="7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17399</xdr:rowOff>
    </xdr:from>
    <xdr:to>
      <xdr:col>102</xdr:col>
      <xdr:colOff>114300</xdr:colOff>
      <xdr:row>50</xdr:row>
      <xdr:rowOff>85941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8589899"/>
          <a:ext cx="889000" cy="6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22472</xdr:rowOff>
    </xdr:from>
    <xdr:to>
      <xdr:col>116</xdr:col>
      <xdr:colOff>114300</xdr:colOff>
      <xdr:row>51</xdr:row>
      <xdr:rowOff>124072</xdr:rowOff>
    </xdr:to>
    <xdr:sp textlink="">
      <xdr:nvSpPr>
        <xdr:cNvPr id="803" name="楕円 802">
          <a:extLst>
            <a:ext uri="{FF2B5EF4-FFF2-40B4-BE49-F238E27FC236}">
              <a16:creationId xmlns:a16="http://schemas.microsoft.com/office/drawing/2014/main" id="{00000000-0008-0000-0600-000023030000}"/>
            </a:ext>
          </a:extLst>
        </xdr:cNvPr>
        <xdr:cNvSpPr/>
      </xdr:nvSpPr>
      <xdr:spPr>
        <a:xfrm>
          <a:off x="22110700" y="876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146949</xdr:rowOff>
    </xdr:from>
    <xdr:ext cx="534377" cy="259045"/>
    <xdr:sp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871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155442</xdr:rowOff>
    </xdr:from>
    <xdr:to>
      <xdr:col>112</xdr:col>
      <xdr:colOff>38100</xdr:colOff>
      <xdr:row>51</xdr:row>
      <xdr:rowOff>85592</xdr:rowOff>
    </xdr:to>
    <xdr:sp textlink="">
      <xdr:nvSpPr>
        <xdr:cNvPr id="805" name="楕円 804">
          <a:extLst>
            <a:ext uri="{FF2B5EF4-FFF2-40B4-BE49-F238E27FC236}">
              <a16:creationId xmlns:a16="http://schemas.microsoft.com/office/drawing/2014/main" id="{00000000-0008-0000-0600-000025030000}"/>
            </a:ext>
          </a:extLst>
        </xdr:cNvPr>
        <xdr:cNvSpPr/>
      </xdr:nvSpPr>
      <xdr:spPr>
        <a:xfrm>
          <a:off x="21272500" y="87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102119</xdr:rowOff>
    </xdr:from>
    <xdr:ext cx="534377" cy="259045"/>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850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114065</xdr:rowOff>
    </xdr:from>
    <xdr:to>
      <xdr:col>107</xdr:col>
      <xdr:colOff>101600</xdr:colOff>
      <xdr:row>51</xdr:row>
      <xdr:rowOff>44215</xdr:rowOff>
    </xdr:to>
    <xdr:sp textlink="">
      <xdr:nvSpPr>
        <xdr:cNvPr id="807" name="楕円 806">
          <a:extLst>
            <a:ext uri="{FF2B5EF4-FFF2-40B4-BE49-F238E27FC236}">
              <a16:creationId xmlns:a16="http://schemas.microsoft.com/office/drawing/2014/main" id="{00000000-0008-0000-0600-000027030000}"/>
            </a:ext>
          </a:extLst>
        </xdr:cNvPr>
        <xdr:cNvSpPr/>
      </xdr:nvSpPr>
      <xdr:spPr>
        <a:xfrm>
          <a:off x="20383500" y="868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60742</xdr:rowOff>
    </xdr:from>
    <xdr:ext cx="534377" cy="259045"/>
    <xdr:sp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846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35141</xdr:rowOff>
    </xdr:from>
    <xdr:to>
      <xdr:col>102</xdr:col>
      <xdr:colOff>165100</xdr:colOff>
      <xdr:row>50</xdr:row>
      <xdr:rowOff>136741</xdr:rowOff>
    </xdr:to>
    <xdr:sp textlink="">
      <xdr:nvSpPr>
        <xdr:cNvPr id="809" name="楕円 808">
          <a:extLst>
            <a:ext uri="{FF2B5EF4-FFF2-40B4-BE49-F238E27FC236}">
              <a16:creationId xmlns:a16="http://schemas.microsoft.com/office/drawing/2014/main" id="{00000000-0008-0000-0600-000029030000}"/>
            </a:ext>
          </a:extLst>
        </xdr:cNvPr>
        <xdr:cNvSpPr/>
      </xdr:nvSpPr>
      <xdr:spPr>
        <a:xfrm>
          <a:off x="19494500" y="86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153268</xdr:rowOff>
    </xdr:from>
    <xdr:ext cx="534377"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278111" y="83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138049</xdr:rowOff>
    </xdr:from>
    <xdr:to>
      <xdr:col>98</xdr:col>
      <xdr:colOff>38100</xdr:colOff>
      <xdr:row>50</xdr:row>
      <xdr:rowOff>68199</xdr:rowOff>
    </xdr:to>
    <xdr:sp textlink="">
      <xdr:nvSpPr>
        <xdr:cNvPr id="811" name="楕円 810">
          <a:extLst>
            <a:ext uri="{FF2B5EF4-FFF2-40B4-BE49-F238E27FC236}">
              <a16:creationId xmlns:a16="http://schemas.microsoft.com/office/drawing/2014/main" id="{00000000-0008-0000-0600-00002B030000}"/>
            </a:ext>
          </a:extLst>
        </xdr:cNvPr>
        <xdr:cNvSpPr/>
      </xdr:nvSpPr>
      <xdr:spPr>
        <a:xfrm>
          <a:off x="18605500" y="853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84726</xdr:rowOff>
    </xdr:from>
    <xdr:ext cx="534377"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831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41076</xdr:rowOff>
    </xdr:from>
    <xdr:to>
      <xdr:col>116</xdr:col>
      <xdr:colOff>63500</xdr:colOff>
      <xdr:row>75</xdr:row>
      <xdr:rowOff>113933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99826"/>
          <a:ext cx="838200" cy="7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113933</xdr:rowOff>
    </xdr:from>
    <xdr:to>
      <xdr:col>111</xdr:col>
      <xdr:colOff>177800</xdr:colOff>
      <xdr:row>75</xdr:row>
      <xdr:rowOff>145448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72683"/>
          <a:ext cx="889000" cy="3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145448</xdr:rowOff>
    </xdr:from>
    <xdr:to>
      <xdr:col>107</xdr:col>
      <xdr:colOff>50800</xdr:colOff>
      <xdr:row>75</xdr:row>
      <xdr:rowOff>170692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004198"/>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170692</xdr:rowOff>
    </xdr:from>
    <xdr:to>
      <xdr:col>102</xdr:col>
      <xdr:colOff>114300</xdr:colOff>
      <xdr:row>76</xdr:row>
      <xdr:rowOff>22918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029442"/>
          <a:ext cx="88900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161726</xdr:rowOff>
    </xdr:from>
    <xdr:to>
      <xdr:col>116</xdr:col>
      <xdr:colOff>114300</xdr:colOff>
      <xdr:row>75</xdr:row>
      <xdr:rowOff>91876</xdr:rowOff>
    </xdr:to>
    <xdr:sp textlink="">
      <xdr:nvSpPr>
        <xdr:cNvPr id="863" name="楕円 862">
          <a:extLst>
            <a:ext uri="{FF2B5EF4-FFF2-40B4-BE49-F238E27FC236}">
              <a16:creationId xmlns:a16="http://schemas.microsoft.com/office/drawing/2014/main" id="{00000000-0008-0000-0600-00005F030000}"/>
            </a:ext>
          </a:extLst>
        </xdr:cNvPr>
        <xdr:cNvSpPr/>
      </xdr:nvSpPr>
      <xdr:spPr>
        <a:xfrm>
          <a:off x="22110700" y="128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13153</xdr:rowOff>
    </xdr:from>
    <xdr:ext cx="534377" cy="259045"/>
    <xdr:sp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0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63133</xdr:rowOff>
    </xdr:from>
    <xdr:to>
      <xdr:col>112</xdr:col>
      <xdr:colOff>38100</xdr:colOff>
      <xdr:row>75</xdr:row>
      <xdr:rowOff>164734</xdr:rowOff>
    </xdr:to>
    <xdr:sp textlink="">
      <xdr:nvSpPr>
        <xdr:cNvPr id="865" name="楕円 864">
          <a:extLst>
            <a:ext uri="{FF2B5EF4-FFF2-40B4-BE49-F238E27FC236}">
              <a16:creationId xmlns:a16="http://schemas.microsoft.com/office/drawing/2014/main" id="{00000000-0008-0000-0600-000061030000}"/>
            </a:ext>
          </a:extLst>
        </xdr:cNvPr>
        <xdr:cNvSpPr/>
      </xdr:nvSpPr>
      <xdr:spPr>
        <a:xfrm>
          <a:off x="21272500" y="129218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9810</xdr:rowOff>
    </xdr:from>
    <xdr:ext cx="534377"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9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94648</xdr:rowOff>
    </xdr:from>
    <xdr:to>
      <xdr:col>107</xdr:col>
      <xdr:colOff>101600</xdr:colOff>
      <xdr:row>76</xdr:row>
      <xdr:rowOff>24798</xdr:rowOff>
    </xdr:to>
    <xdr:sp textlink="">
      <xdr:nvSpPr>
        <xdr:cNvPr id="867" name="楕円 866">
          <a:extLst>
            <a:ext uri="{FF2B5EF4-FFF2-40B4-BE49-F238E27FC236}">
              <a16:creationId xmlns:a16="http://schemas.microsoft.com/office/drawing/2014/main" id="{00000000-0008-0000-0600-000063030000}"/>
            </a:ext>
          </a:extLst>
        </xdr:cNvPr>
        <xdr:cNvSpPr/>
      </xdr:nvSpPr>
      <xdr:spPr>
        <a:xfrm>
          <a:off x="20383500" y="1295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41325</xdr:rowOff>
    </xdr:from>
    <xdr:ext cx="534377"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2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119892</xdr:rowOff>
    </xdr:from>
    <xdr:to>
      <xdr:col>102</xdr:col>
      <xdr:colOff>165100</xdr:colOff>
      <xdr:row>76</xdr:row>
      <xdr:rowOff>50042</xdr:rowOff>
    </xdr:to>
    <xdr:sp textlink="">
      <xdr:nvSpPr>
        <xdr:cNvPr id="869" name="楕円 868">
          <a:extLst>
            <a:ext uri="{FF2B5EF4-FFF2-40B4-BE49-F238E27FC236}">
              <a16:creationId xmlns:a16="http://schemas.microsoft.com/office/drawing/2014/main" id="{00000000-0008-0000-0600-000065030000}"/>
            </a:ext>
          </a:extLst>
        </xdr:cNvPr>
        <xdr:cNvSpPr/>
      </xdr:nvSpPr>
      <xdr:spPr>
        <a:xfrm>
          <a:off x="19494500" y="1297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66569</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5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143568</xdr:rowOff>
    </xdr:from>
    <xdr:to>
      <xdr:col>98</xdr:col>
      <xdr:colOff>38100</xdr:colOff>
      <xdr:row>76</xdr:row>
      <xdr:rowOff>73718</xdr:rowOff>
    </xdr:to>
    <xdr:sp textlink="">
      <xdr:nvSpPr>
        <xdr:cNvPr id="871" name="楕円 870">
          <a:extLst>
            <a:ext uri="{FF2B5EF4-FFF2-40B4-BE49-F238E27FC236}">
              <a16:creationId xmlns:a16="http://schemas.microsoft.com/office/drawing/2014/main" id="{00000000-0008-0000-0600-000067030000}"/>
            </a:ext>
          </a:extLst>
        </xdr:cNvPr>
        <xdr:cNvSpPr/>
      </xdr:nvSpPr>
      <xdr:spPr>
        <a:xfrm>
          <a:off x="18605500" y="1300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90245</xdr:rowOff>
    </xdr:from>
    <xdr:ext cx="534377"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7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本市の歳出決算総額に係る住民一人当たりのコストは</a:t>
          </a:r>
          <a:r>
            <a:rPr kumimoji="1" lang="en-US" altLang="ja-JP" sz="1300">
              <a:latin typeface="ＭＳ Ｐゴシック" panose="020B0600070205080204" pitchFamily="50" charset="-128"/>
              <a:ea typeface="ＭＳ Ｐゴシック" panose="020B0600070205080204" pitchFamily="50" charset="-128"/>
            </a:rPr>
            <a:t>570,251</a:t>
          </a:r>
          <a:r>
            <a:rPr kumimoji="1" lang="ja-JP" altLang="en-US" sz="1300">
              <a:latin typeface="ＭＳ Ｐゴシック" panose="020B0600070205080204" pitchFamily="50" charset="-128"/>
              <a:ea typeface="ＭＳ Ｐゴシック" panose="020B0600070205080204" pitchFamily="50" charset="-128"/>
            </a:rPr>
            <a:t>円であり、前年度より</a:t>
          </a:r>
          <a:r>
            <a:rPr kumimoji="1" lang="en-US" altLang="ja-JP" sz="1300">
              <a:latin typeface="ＭＳ Ｐゴシック" panose="020B0600070205080204" pitchFamily="50" charset="-128"/>
              <a:ea typeface="ＭＳ Ｐゴシック" panose="020B0600070205080204" pitchFamily="50" charset="-128"/>
            </a:rPr>
            <a:t>15,808</a:t>
          </a:r>
          <a:r>
            <a:rPr kumimoji="1" lang="ja-JP" altLang="en-US" sz="1300">
              <a:latin typeface="ＭＳ Ｐゴシック" panose="020B0600070205080204" pitchFamily="50" charset="-128"/>
              <a:ea typeface="ＭＳ Ｐゴシック" panose="020B0600070205080204" pitchFamily="50" charset="-128"/>
            </a:rPr>
            <a:t>円増加した。主な構成費目や類似団体の平均と大きな乖離がみられる項目の分析については以下のとおりである。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会計年度任用職員への勤勉手当の支給開始や人事院勧告に基づく給与改定等により前年度比</a:t>
          </a:r>
          <a:r>
            <a:rPr kumimoji="1" lang="en-US" altLang="ja-JP" sz="1300">
              <a:latin typeface="ＭＳ Ｐゴシック" panose="020B0600070205080204" pitchFamily="50" charset="-128"/>
              <a:ea typeface="ＭＳ Ｐゴシック" panose="020B0600070205080204" pitchFamily="50" charset="-128"/>
            </a:rPr>
            <a:t>5,710</a:t>
          </a:r>
          <a:r>
            <a:rPr kumimoji="1" lang="ja-JP" altLang="en-US" sz="1300">
              <a:latin typeface="ＭＳ Ｐゴシック" panose="020B0600070205080204" pitchFamily="50" charset="-128"/>
              <a:ea typeface="ＭＳ Ｐゴシック" panose="020B0600070205080204" pitchFamily="50" charset="-128"/>
            </a:rPr>
            <a:t>円の増となっているものの、類似団体も同様の傾向であり、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全国・類似団体・県内平均のいずれと比較しても下回っている。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国の施策である定額減税への対応や児童手当の拡充等による給付の増により前年度比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円の増となっているものの、類似団体も同様の傾向であり、概ね平均と同程度で推移している。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貸付金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及び県内他自治体特有の要因として、県と協調した事業者への制度融資に係る預託を行っており、近年は一部利子補助での対応を行っていること等から減少傾向ではあるものの、類似団体・全国平均と比較しても大きく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新規整備はがいなロードが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年度で完成したこと等により大幅減となったが、更新整備は東保育園やどらドラパーク米子市民球場等の大規模改修により大幅増となった。全体では前年度比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円の増となり、類似団体平均は上回ったものの全国・県内平均よりは下回っている。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131128</xdr:rowOff>
    </xdr:from>
    <xdr:to>
      <xdr:col>24</xdr:col>
      <xdr:colOff>63500</xdr:colOff>
      <xdr:row>37</xdr:row>
      <xdr:rowOff>9398</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03328"/>
          <a:ext cx="838200" cy="4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9398</xdr:rowOff>
    </xdr:from>
    <xdr:to>
      <xdr:col>19</xdr:col>
      <xdr:colOff>177800</xdr:colOff>
      <xdr:row>37</xdr:row>
      <xdr:rowOff>73978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353048"/>
          <a:ext cx="8890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73978</xdr:rowOff>
    </xdr:from>
    <xdr:to>
      <xdr:col>15</xdr:col>
      <xdr:colOff>50800</xdr:colOff>
      <xdr:row>37</xdr:row>
      <xdr:rowOff>75121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41762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75121</xdr:rowOff>
    </xdr:from>
    <xdr:to>
      <xdr:col>10</xdr:col>
      <xdr:colOff>114300</xdr:colOff>
      <xdr:row>37</xdr:row>
      <xdr:rowOff>89408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418771"/>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80328</xdr:rowOff>
    </xdr:from>
    <xdr:to>
      <xdr:col>24</xdr:col>
      <xdr:colOff>114300</xdr:colOff>
      <xdr:row>37</xdr:row>
      <xdr:rowOff>10478</xdr:rowOff>
    </xdr:to>
    <xdr:sp textlink="">
      <xdr:nvSpPr>
        <xdr:cNvPr id="76" name="楕円 75">
          <a:extLst>
            <a:ext uri="{FF2B5EF4-FFF2-40B4-BE49-F238E27FC236}">
              <a16:creationId xmlns:a16="http://schemas.microsoft.com/office/drawing/2014/main" id="{00000000-0008-0000-0700-00004C000000}"/>
            </a:ext>
          </a:extLst>
        </xdr:cNvPr>
        <xdr:cNvSpPr/>
      </xdr:nvSpPr>
      <xdr:spPr>
        <a:xfrm>
          <a:off x="4584700" y="6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58755</xdr:rowOff>
    </xdr:from>
    <xdr:ext cx="469744" cy="259045"/>
    <xdr:sp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3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130048</xdr:rowOff>
    </xdr:from>
    <xdr:to>
      <xdr:col>20</xdr:col>
      <xdr:colOff>38100</xdr:colOff>
      <xdr:row>37</xdr:row>
      <xdr:rowOff>60198</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3746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51325</xdr:rowOff>
    </xdr:from>
    <xdr:ext cx="469744"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23178</xdr:rowOff>
    </xdr:from>
    <xdr:to>
      <xdr:col>15</xdr:col>
      <xdr:colOff>101600</xdr:colOff>
      <xdr:row>37</xdr:row>
      <xdr:rowOff>124778</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2857500" y="6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115905</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4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24321</xdr:rowOff>
    </xdr:from>
    <xdr:to>
      <xdr:col>10</xdr:col>
      <xdr:colOff>165100</xdr:colOff>
      <xdr:row>37</xdr:row>
      <xdr:rowOff>125921</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1968500" y="63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117048</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46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38608</xdr:rowOff>
    </xdr:from>
    <xdr:to>
      <xdr:col>6</xdr:col>
      <xdr:colOff>38100</xdr:colOff>
      <xdr:row>37</xdr:row>
      <xdr:rowOff>140208</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079500" y="638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131335</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4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154734</xdr:rowOff>
    </xdr:from>
    <xdr:to>
      <xdr:col>24</xdr:col>
      <xdr:colOff>63500</xdr:colOff>
      <xdr:row>57</xdr:row>
      <xdr:rowOff>158243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27384"/>
          <a:ext cx="8382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158243</xdr:rowOff>
    </xdr:from>
    <xdr:to>
      <xdr:col>19</xdr:col>
      <xdr:colOff>177800</xdr:colOff>
      <xdr:row>58</xdr:row>
      <xdr:rowOff>3233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30893"/>
          <a:ext cx="889000" cy="1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913</xdr:rowOff>
    </xdr:from>
    <xdr:to>
      <xdr:col>15</xdr:col>
      <xdr:colOff>50800</xdr:colOff>
      <xdr:row>58</xdr:row>
      <xdr:rowOff>3233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45013"/>
          <a:ext cx="889000" cy="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4818</xdr:rowOff>
    </xdr:from>
    <xdr:to>
      <xdr:col>10</xdr:col>
      <xdr:colOff>114300</xdr:colOff>
      <xdr:row>58</xdr:row>
      <xdr:rowOff>913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6018"/>
          <a:ext cx="889000" cy="33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103934</xdr:rowOff>
    </xdr:from>
    <xdr:to>
      <xdr:col>24</xdr:col>
      <xdr:colOff>114300</xdr:colOff>
      <xdr:row>58</xdr:row>
      <xdr:rowOff>34084</xdr:rowOff>
    </xdr:to>
    <xdr:sp textlink="">
      <xdr:nvSpPr>
        <xdr:cNvPr id="133" name="楕円 132">
          <a:extLst>
            <a:ext uri="{FF2B5EF4-FFF2-40B4-BE49-F238E27FC236}">
              <a16:creationId xmlns:a16="http://schemas.microsoft.com/office/drawing/2014/main" id="{00000000-0008-0000-0700-000085000000}"/>
            </a:ext>
          </a:extLst>
        </xdr:cNvPr>
        <xdr:cNvSpPr/>
      </xdr:nvSpPr>
      <xdr:spPr>
        <a:xfrm>
          <a:off x="4584700" y="987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107443</xdr:rowOff>
    </xdr:from>
    <xdr:to>
      <xdr:col>20</xdr:col>
      <xdr:colOff>38100</xdr:colOff>
      <xdr:row>58</xdr:row>
      <xdr:rowOff>37593</xdr:rowOff>
    </xdr:to>
    <xdr:sp textlink="">
      <xdr:nvSpPr>
        <xdr:cNvPr id="135" name="楕円 134">
          <a:extLst>
            <a:ext uri="{FF2B5EF4-FFF2-40B4-BE49-F238E27FC236}">
              <a16:creationId xmlns:a16="http://schemas.microsoft.com/office/drawing/2014/main" id="{00000000-0008-0000-0700-000087000000}"/>
            </a:ext>
          </a:extLst>
        </xdr:cNvPr>
        <xdr:cNvSpPr/>
      </xdr:nvSpPr>
      <xdr:spPr>
        <a:xfrm>
          <a:off x="3746500" y="988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28720</xdr:rowOff>
    </xdr:from>
    <xdr:ext cx="534377"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7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123883</xdr:rowOff>
    </xdr:from>
    <xdr:to>
      <xdr:col>15</xdr:col>
      <xdr:colOff>101600</xdr:colOff>
      <xdr:row>58</xdr:row>
      <xdr:rowOff>54033</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2857500" y="98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45160</xdr:rowOff>
    </xdr:from>
    <xdr:ext cx="534377"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8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121563</xdr:rowOff>
    </xdr:from>
    <xdr:to>
      <xdr:col>10</xdr:col>
      <xdr:colOff>165100</xdr:colOff>
      <xdr:row>58</xdr:row>
      <xdr:rowOff>51713</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1968500" y="989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42840</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125468</xdr:rowOff>
    </xdr:from>
    <xdr:to>
      <xdr:col>6</xdr:col>
      <xdr:colOff>38100</xdr:colOff>
      <xdr:row>56</xdr:row>
      <xdr:rowOff>55618</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1079500" y="955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46745</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6076</xdr:rowOff>
    </xdr:from>
    <xdr:to>
      <xdr:col>24</xdr:col>
      <xdr:colOff>63500</xdr:colOff>
      <xdr:row>76</xdr:row>
      <xdr:rowOff>58021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36276"/>
          <a:ext cx="838200" cy="5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58021</xdr:rowOff>
    </xdr:from>
    <xdr:to>
      <xdr:col>19</xdr:col>
      <xdr:colOff>177800</xdr:colOff>
      <xdr:row>77</xdr:row>
      <xdr:rowOff>46645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88221"/>
          <a:ext cx="889000" cy="16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42698</xdr:rowOff>
    </xdr:from>
    <xdr:to>
      <xdr:col>15</xdr:col>
      <xdr:colOff>50800</xdr:colOff>
      <xdr:row>77</xdr:row>
      <xdr:rowOff>46645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72898"/>
          <a:ext cx="889000" cy="1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42698</xdr:rowOff>
    </xdr:from>
    <xdr:to>
      <xdr:col>10</xdr:col>
      <xdr:colOff>114300</xdr:colOff>
      <xdr:row>77</xdr:row>
      <xdr:rowOff>162125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72898"/>
          <a:ext cx="889000" cy="29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126726</xdr:rowOff>
    </xdr:from>
    <xdr:to>
      <xdr:col>24</xdr:col>
      <xdr:colOff>114300</xdr:colOff>
      <xdr:row>76</xdr:row>
      <xdr:rowOff>56876</xdr:rowOff>
    </xdr:to>
    <xdr:sp textlink="">
      <xdr:nvSpPr>
        <xdr:cNvPr id="191" name="楕円 190">
          <a:extLst>
            <a:ext uri="{FF2B5EF4-FFF2-40B4-BE49-F238E27FC236}">
              <a16:creationId xmlns:a16="http://schemas.microsoft.com/office/drawing/2014/main" id="{00000000-0008-0000-0700-0000BF000000}"/>
            </a:ext>
          </a:extLst>
        </xdr:cNvPr>
        <xdr:cNvSpPr/>
      </xdr:nvSpPr>
      <xdr:spPr>
        <a:xfrm>
          <a:off x="4584700" y="129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149603</xdr:rowOff>
    </xdr:from>
    <xdr:ext cx="599010" cy="259045"/>
    <xdr:sp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3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7221</xdr:rowOff>
    </xdr:from>
    <xdr:to>
      <xdr:col>20</xdr:col>
      <xdr:colOff>38100</xdr:colOff>
      <xdr:row>76</xdr:row>
      <xdr:rowOff>108821</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3746500" y="1303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125348</xdr:rowOff>
    </xdr:from>
    <xdr:ext cx="59901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8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167295</xdr:rowOff>
    </xdr:from>
    <xdr:to>
      <xdr:col>15</xdr:col>
      <xdr:colOff>101600</xdr:colOff>
      <xdr:row>77</xdr:row>
      <xdr:rowOff>97445</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2857500" y="1319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113972</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97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163348</xdr:rowOff>
    </xdr:from>
    <xdr:to>
      <xdr:col>10</xdr:col>
      <xdr:colOff>165100</xdr:colOff>
      <xdr:row>76</xdr:row>
      <xdr:rowOff>93498</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1968500" y="1302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110024</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9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111325</xdr:rowOff>
    </xdr:from>
    <xdr:to>
      <xdr:col>6</xdr:col>
      <xdr:colOff>38100</xdr:colOff>
      <xdr:row>78</xdr:row>
      <xdr:rowOff>41475</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079500" y="133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58002</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8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23571</xdr:rowOff>
    </xdr:from>
    <xdr:to>
      <xdr:col>24</xdr:col>
      <xdr:colOff>63500</xdr:colOff>
      <xdr:row>97</xdr:row>
      <xdr:rowOff>59500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654221"/>
          <a:ext cx="838200" cy="3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23571</xdr:rowOff>
    </xdr:from>
    <xdr:to>
      <xdr:col>19</xdr:col>
      <xdr:colOff>177800</xdr:colOff>
      <xdr:row>97</xdr:row>
      <xdr:rowOff>25952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654221"/>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25952</xdr:rowOff>
    </xdr:from>
    <xdr:to>
      <xdr:col>15</xdr:col>
      <xdr:colOff>50800</xdr:colOff>
      <xdr:row>97</xdr:row>
      <xdr:rowOff>31838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56602"/>
          <a:ext cx="8890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31838</xdr:rowOff>
    </xdr:from>
    <xdr:to>
      <xdr:col>10</xdr:col>
      <xdr:colOff>114300</xdr:colOff>
      <xdr:row>98</xdr:row>
      <xdr:rowOff>14332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62488"/>
          <a:ext cx="889000" cy="15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8700</xdr:rowOff>
    </xdr:from>
    <xdr:to>
      <xdr:col>24</xdr:col>
      <xdr:colOff>114300</xdr:colOff>
      <xdr:row>97</xdr:row>
      <xdr:rowOff>110300</xdr:rowOff>
    </xdr:to>
    <xdr:sp textlink="">
      <xdr:nvSpPr>
        <xdr:cNvPr id="249" name="楕円 248">
          <a:extLst>
            <a:ext uri="{FF2B5EF4-FFF2-40B4-BE49-F238E27FC236}">
              <a16:creationId xmlns:a16="http://schemas.microsoft.com/office/drawing/2014/main" id="{00000000-0008-0000-0700-0000F9000000}"/>
            </a:ext>
          </a:extLst>
        </xdr:cNvPr>
        <xdr:cNvSpPr/>
      </xdr:nvSpPr>
      <xdr:spPr>
        <a:xfrm>
          <a:off x="4584700" y="166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158577</xdr:rowOff>
    </xdr:from>
    <xdr:ext cx="534377" cy="259045"/>
    <xdr:sp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1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144221</xdr:rowOff>
    </xdr:from>
    <xdr:to>
      <xdr:col>20</xdr:col>
      <xdr:colOff>38100</xdr:colOff>
      <xdr:row>97</xdr:row>
      <xdr:rowOff>74371</xdr:rowOff>
    </xdr:to>
    <xdr:sp textlink="">
      <xdr:nvSpPr>
        <xdr:cNvPr id="251" name="楕円 250">
          <a:extLst>
            <a:ext uri="{FF2B5EF4-FFF2-40B4-BE49-F238E27FC236}">
              <a16:creationId xmlns:a16="http://schemas.microsoft.com/office/drawing/2014/main" id="{00000000-0008-0000-0700-0000FB000000}"/>
            </a:ext>
          </a:extLst>
        </xdr:cNvPr>
        <xdr:cNvSpPr/>
      </xdr:nvSpPr>
      <xdr:spPr>
        <a:xfrm>
          <a:off x="3746500" y="1660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90898</xdr:rowOff>
    </xdr:from>
    <xdr:ext cx="534377"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7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146602</xdr:rowOff>
    </xdr:from>
    <xdr:to>
      <xdr:col>15</xdr:col>
      <xdr:colOff>101600</xdr:colOff>
      <xdr:row>97</xdr:row>
      <xdr:rowOff>76752</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2857500" y="166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67879</xdr:rowOff>
    </xdr:from>
    <xdr:ext cx="534377"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9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152488</xdr:rowOff>
    </xdr:from>
    <xdr:to>
      <xdr:col>10</xdr:col>
      <xdr:colOff>165100</xdr:colOff>
      <xdr:row>97</xdr:row>
      <xdr:rowOff>82638</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1968500" y="166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73765</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0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134982</xdr:rowOff>
    </xdr:from>
    <xdr:to>
      <xdr:col>6</xdr:col>
      <xdr:colOff>38100</xdr:colOff>
      <xdr:row>98</xdr:row>
      <xdr:rowOff>65132</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1079500" y="167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56259</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5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8255</xdr:rowOff>
    </xdr:from>
    <xdr:to>
      <xdr:col>55</xdr:col>
      <xdr:colOff>0</xdr:colOff>
      <xdr:row>37</xdr:row>
      <xdr:rowOff>9779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351905"/>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9779</xdr:rowOff>
    </xdr:from>
    <xdr:to>
      <xdr:col>50</xdr:col>
      <xdr:colOff>114300</xdr:colOff>
      <xdr:row>37</xdr:row>
      <xdr:rowOff>45212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53429"/>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45212</xdr:rowOff>
    </xdr:from>
    <xdr:to>
      <xdr:col>45</xdr:col>
      <xdr:colOff>177800</xdr:colOff>
      <xdr:row>37</xdr:row>
      <xdr:rowOff>47879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388862"/>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47879</xdr:rowOff>
    </xdr:from>
    <xdr:to>
      <xdr:col>41</xdr:col>
      <xdr:colOff>50800</xdr:colOff>
      <xdr:row>37</xdr:row>
      <xdr:rowOff>49784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39152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128905</xdr:rowOff>
    </xdr:from>
    <xdr:to>
      <xdr:col>55</xdr:col>
      <xdr:colOff>50800</xdr:colOff>
      <xdr:row>37</xdr:row>
      <xdr:rowOff>59055</xdr:rowOff>
    </xdr:to>
    <xdr:sp textlink="">
      <xdr:nvSpPr>
        <xdr:cNvPr id="306" name="楕円 305">
          <a:extLst>
            <a:ext uri="{FF2B5EF4-FFF2-40B4-BE49-F238E27FC236}">
              <a16:creationId xmlns:a16="http://schemas.microsoft.com/office/drawing/2014/main" id="{00000000-0008-0000-0700-000032010000}"/>
            </a:ext>
          </a:extLst>
        </xdr:cNvPr>
        <xdr:cNvSpPr/>
      </xdr:nvSpPr>
      <xdr:spPr>
        <a:xfrm>
          <a:off x="10426700" y="63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151782</xdr:rowOff>
    </xdr:from>
    <xdr:ext cx="378565" cy="259045"/>
    <xdr:sp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152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130429</xdr:rowOff>
    </xdr:from>
    <xdr:to>
      <xdr:col>50</xdr:col>
      <xdr:colOff>165100</xdr:colOff>
      <xdr:row>37</xdr:row>
      <xdr:rowOff>60579</xdr:rowOff>
    </xdr:to>
    <xdr:sp textlink="">
      <xdr:nvSpPr>
        <xdr:cNvPr id="308" name="楕円 307">
          <a:extLst>
            <a:ext uri="{FF2B5EF4-FFF2-40B4-BE49-F238E27FC236}">
              <a16:creationId xmlns:a16="http://schemas.microsoft.com/office/drawing/2014/main" id="{00000000-0008-0000-0700-000034010000}"/>
            </a:ext>
          </a:extLst>
        </xdr:cNvPr>
        <xdr:cNvSpPr/>
      </xdr:nvSpPr>
      <xdr:spPr>
        <a:xfrm>
          <a:off x="9588500" y="63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77106</xdr:rowOff>
    </xdr:from>
    <xdr:ext cx="378565"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077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165862</xdr:rowOff>
    </xdr:from>
    <xdr:to>
      <xdr:col>46</xdr:col>
      <xdr:colOff>38100</xdr:colOff>
      <xdr:row>37</xdr:row>
      <xdr:rowOff>96012</xdr:rowOff>
    </xdr:to>
    <xdr:sp textlink="">
      <xdr:nvSpPr>
        <xdr:cNvPr id="310" name="楕円 309">
          <a:extLst>
            <a:ext uri="{FF2B5EF4-FFF2-40B4-BE49-F238E27FC236}">
              <a16:creationId xmlns:a16="http://schemas.microsoft.com/office/drawing/2014/main" id="{00000000-0008-0000-0700-000036010000}"/>
            </a:ext>
          </a:extLst>
        </xdr:cNvPr>
        <xdr:cNvSpPr/>
      </xdr:nvSpPr>
      <xdr:spPr>
        <a:xfrm>
          <a:off x="8699500" y="63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112539</xdr:rowOff>
    </xdr:from>
    <xdr:ext cx="378565"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113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168529</xdr:rowOff>
    </xdr:from>
    <xdr:to>
      <xdr:col>41</xdr:col>
      <xdr:colOff>101600</xdr:colOff>
      <xdr:row>37</xdr:row>
      <xdr:rowOff>98679</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7810500" y="634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115206</xdr:rowOff>
    </xdr:from>
    <xdr:ext cx="378565"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115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170434</xdr:rowOff>
    </xdr:from>
    <xdr:to>
      <xdr:col>36</xdr:col>
      <xdr:colOff>165100</xdr:colOff>
      <xdr:row>37</xdr:row>
      <xdr:rowOff>100584</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6921500" y="634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117111</xdr:rowOff>
    </xdr:from>
    <xdr:ext cx="378565"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117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79578</xdr:rowOff>
    </xdr:from>
    <xdr:to>
      <xdr:col>55</xdr:col>
      <xdr:colOff>0</xdr:colOff>
      <xdr:row>56</xdr:row>
      <xdr:rowOff>103901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680778"/>
          <a:ext cx="8382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74275</xdr:rowOff>
    </xdr:from>
    <xdr:to>
      <xdr:col>50</xdr:col>
      <xdr:colOff>114300</xdr:colOff>
      <xdr:row>56</xdr:row>
      <xdr:rowOff>103901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675475"/>
          <a:ext cx="8890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74275</xdr:rowOff>
    </xdr:from>
    <xdr:to>
      <xdr:col>45</xdr:col>
      <xdr:colOff>177800</xdr:colOff>
      <xdr:row>56</xdr:row>
      <xdr:rowOff>108382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675475"/>
          <a:ext cx="8890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108382</xdr:rowOff>
    </xdr:from>
    <xdr:to>
      <xdr:col>41</xdr:col>
      <xdr:colOff>50800</xdr:colOff>
      <xdr:row>56</xdr:row>
      <xdr:rowOff>127767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709582"/>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28778</xdr:rowOff>
    </xdr:from>
    <xdr:to>
      <xdr:col>55</xdr:col>
      <xdr:colOff>50800</xdr:colOff>
      <xdr:row>56</xdr:row>
      <xdr:rowOff>130378</xdr:rowOff>
    </xdr:to>
    <xdr:sp textlink="">
      <xdr:nvSpPr>
        <xdr:cNvPr id="361" name="楕円 360">
          <a:extLst>
            <a:ext uri="{FF2B5EF4-FFF2-40B4-BE49-F238E27FC236}">
              <a16:creationId xmlns:a16="http://schemas.microsoft.com/office/drawing/2014/main" id="{00000000-0008-0000-0700-000069010000}"/>
            </a:ext>
          </a:extLst>
        </xdr:cNvPr>
        <xdr:cNvSpPr/>
      </xdr:nvSpPr>
      <xdr:spPr>
        <a:xfrm>
          <a:off x="10426700" y="962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51655</xdr:rowOff>
    </xdr:from>
    <xdr:ext cx="469744" cy="259045"/>
    <xdr:sp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48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53101</xdr:rowOff>
    </xdr:from>
    <xdr:to>
      <xdr:col>50</xdr:col>
      <xdr:colOff>165100</xdr:colOff>
      <xdr:row>56</xdr:row>
      <xdr:rowOff>154701</xdr:rowOff>
    </xdr:to>
    <xdr:sp textlink="">
      <xdr:nvSpPr>
        <xdr:cNvPr id="363" name="楕円 362">
          <a:extLst>
            <a:ext uri="{FF2B5EF4-FFF2-40B4-BE49-F238E27FC236}">
              <a16:creationId xmlns:a16="http://schemas.microsoft.com/office/drawing/2014/main" id="{00000000-0008-0000-0700-00006B010000}"/>
            </a:ext>
          </a:extLst>
        </xdr:cNvPr>
        <xdr:cNvSpPr/>
      </xdr:nvSpPr>
      <xdr:spPr>
        <a:xfrm>
          <a:off x="9588500" y="965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171228</xdr:rowOff>
    </xdr:from>
    <xdr:ext cx="469744"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42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23475</xdr:rowOff>
    </xdr:from>
    <xdr:to>
      <xdr:col>46</xdr:col>
      <xdr:colOff>38100</xdr:colOff>
      <xdr:row>56</xdr:row>
      <xdr:rowOff>125075</xdr:rowOff>
    </xdr:to>
    <xdr:sp textlink="">
      <xdr:nvSpPr>
        <xdr:cNvPr id="365" name="楕円 364">
          <a:extLst>
            <a:ext uri="{FF2B5EF4-FFF2-40B4-BE49-F238E27FC236}">
              <a16:creationId xmlns:a16="http://schemas.microsoft.com/office/drawing/2014/main" id="{00000000-0008-0000-0700-00006D010000}"/>
            </a:ext>
          </a:extLst>
        </xdr:cNvPr>
        <xdr:cNvSpPr/>
      </xdr:nvSpPr>
      <xdr:spPr>
        <a:xfrm>
          <a:off x="8699500" y="96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141602</xdr:rowOff>
    </xdr:from>
    <xdr:ext cx="469744"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39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57582</xdr:rowOff>
    </xdr:from>
    <xdr:to>
      <xdr:col>41</xdr:col>
      <xdr:colOff>101600</xdr:colOff>
      <xdr:row>56</xdr:row>
      <xdr:rowOff>159182</xdr:rowOff>
    </xdr:to>
    <xdr:sp textlink="">
      <xdr:nvSpPr>
        <xdr:cNvPr id="367" name="楕円 366">
          <a:extLst>
            <a:ext uri="{FF2B5EF4-FFF2-40B4-BE49-F238E27FC236}">
              <a16:creationId xmlns:a16="http://schemas.microsoft.com/office/drawing/2014/main" id="{00000000-0008-0000-0700-00006F010000}"/>
            </a:ext>
          </a:extLst>
        </xdr:cNvPr>
        <xdr:cNvSpPr/>
      </xdr:nvSpPr>
      <xdr:spPr>
        <a:xfrm>
          <a:off x="7810500" y="96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4259</xdr:rowOff>
    </xdr:from>
    <xdr:ext cx="469744"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43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76967</xdr:rowOff>
    </xdr:from>
    <xdr:to>
      <xdr:col>36</xdr:col>
      <xdr:colOff>165100</xdr:colOff>
      <xdr:row>57</xdr:row>
      <xdr:rowOff>7117</xdr:rowOff>
    </xdr:to>
    <xdr:sp textlink="">
      <xdr:nvSpPr>
        <xdr:cNvPr id="369" name="楕円 368">
          <a:extLst>
            <a:ext uri="{FF2B5EF4-FFF2-40B4-BE49-F238E27FC236}">
              <a16:creationId xmlns:a16="http://schemas.microsoft.com/office/drawing/2014/main" id="{00000000-0008-0000-0700-000071010000}"/>
            </a:ext>
          </a:extLst>
        </xdr:cNvPr>
        <xdr:cNvSpPr/>
      </xdr:nvSpPr>
      <xdr:spPr>
        <a:xfrm>
          <a:off x="6921500" y="967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23644</xdr:rowOff>
    </xdr:from>
    <xdr:ext cx="469744"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945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14656</xdr:rowOff>
    </xdr:from>
    <xdr:to>
      <xdr:col>54</xdr:col>
      <xdr:colOff>189865</xdr:colOff>
      <xdr:row>79</xdr:row>
      <xdr:rowOff>91123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359056"/>
          <a:ext cx="1270" cy="1276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94950</xdr:rowOff>
    </xdr:from>
    <xdr:ext cx="378565" cy="259045"/>
    <xdr:sp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639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91123</xdr:rowOff>
    </xdr:from>
    <xdr:to>
      <xdr:col>55</xdr:col>
      <xdr:colOff>88900</xdr:colOff>
      <xdr:row>79</xdr:row>
      <xdr:rowOff>91123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63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132783</xdr:rowOff>
    </xdr:from>
    <xdr:ext cx="534377" cy="259045"/>
    <xdr:sp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213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14656</xdr:rowOff>
    </xdr:from>
    <xdr:to>
      <xdr:col>55</xdr:col>
      <xdr:colOff>88900</xdr:colOff>
      <xdr:row>72</xdr:row>
      <xdr:rowOff>14656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359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127372</xdr:rowOff>
    </xdr:from>
    <xdr:to>
      <xdr:col>55</xdr:col>
      <xdr:colOff>0</xdr:colOff>
      <xdr:row>72</xdr:row>
      <xdr:rowOff>14656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2300322"/>
          <a:ext cx="838200" cy="5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55604</xdr:rowOff>
    </xdr:from>
    <xdr:ext cx="469744" cy="259045"/>
    <xdr:sp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428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77177</xdr:rowOff>
    </xdr:from>
    <xdr:to>
      <xdr:col>55</xdr:col>
      <xdr:colOff>50800</xdr:colOff>
      <xdr:row>79</xdr:row>
      <xdr:rowOff>7327</xdr:rowOff>
    </xdr:to>
    <xdr:sp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45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57127</xdr:rowOff>
    </xdr:from>
    <xdr:to>
      <xdr:col>50</xdr:col>
      <xdr:colOff>114300</xdr:colOff>
      <xdr:row>71</xdr:row>
      <xdr:rowOff>127372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2230077"/>
          <a:ext cx="889000" cy="7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56570</xdr:rowOff>
    </xdr:from>
    <xdr:to>
      <xdr:col>50</xdr:col>
      <xdr:colOff>165100</xdr:colOff>
      <xdr:row>78</xdr:row>
      <xdr:rowOff>158170</xdr:rowOff>
    </xdr:to>
    <xdr:sp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42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149297</xdr:rowOff>
    </xdr:from>
    <xdr:ext cx="469744" cy="259045"/>
    <xdr:sp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404428" y="1352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17252</xdr:rowOff>
    </xdr:from>
    <xdr:to>
      <xdr:col>45</xdr:col>
      <xdr:colOff>177800</xdr:colOff>
      <xdr:row>71</xdr:row>
      <xdr:rowOff>57127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2190202"/>
          <a:ext cx="889000" cy="3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25496</xdr:rowOff>
    </xdr:from>
    <xdr:to>
      <xdr:col>46</xdr:col>
      <xdr:colOff>38100</xdr:colOff>
      <xdr:row>78</xdr:row>
      <xdr:rowOff>127096</xdr:rowOff>
    </xdr:to>
    <xdr:sp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3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118223</xdr:rowOff>
    </xdr:from>
    <xdr:ext cx="534377" cy="259045"/>
    <xdr:sp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49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88314</xdr:rowOff>
    </xdr:from>
    <xdr:to>
      <xdr:col>41</xdr:col>
      <xdr:colOff>50800</xdr:colOff>
      <xdr:row>71</xdr:row>
      <xdr:rowOff>17252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2089814"/>
          <a:ext cx="889000" cy="10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8922</xdr:rowOff>
    </xdr:from>
    <xdr:to>
      <xdr:col>41</xdr:col>
      <xdr:colOff>101600</xdr:colOff>
      <xdr:row>78</xdr:row>
      <xdr:rowOff>110522</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101649</xdr:rowOff>
    </xdr:from>
    <xdr:ext cx="534377"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47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167963</xdr:rowOff>
    </xdr:from>
    <xdr:to>
      <xdr:col>36</xdr:col>
      <xdr:colOff>165100</xdr:colOff>
      <xdr:row>78</xdr:row>
      <xdr:rowOff>98113</xdr:rowOff>
    </xdr:to>
    <xdr:sp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36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89240</xdr:rowOff>
    </xdr:from>
    <xdr:ext cx="534377"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46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135306</xdr:rowOff>
    </xdr:from>
    <xdr:to>
      <xdr:col>55</xdr:col>
      <xdr:colOff>50800</xdr:colOff>
      <xdr:row>72</xdr:row>
      <xdr:rowOff>65456</xdr:rowOff>
    </xdr:to>
    <xdr:sp textlink="">
      <xdr:nvSpPr>
        <xdr:cNvPr id="420" name="楕円 419">
          <a:extLst>
            <a:ext uri="{FF2B5EF4-FFF2-40B4-BE49-F238E27FC236}">
              <a16:creationId xmlns:a16="http://schemas.microsoft.com/office/drawing/2014/main" id="{00000000-0008-0000-0700-0000A4010000}"/>
            </a:ext>
          </a:extLst>
        </xdr:cNvPr>
        <xdr:cNvSpPr/>
      </xdr:nvSpPr>
      <xdr:spPr>
        <a:xfrm>
          <a:off x="10426700" y="1230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88333</xdr:rowOff>
    </xdr:from>
    <xdr:ext cx="534377" cy="259045"/>
    <xdr:sp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226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76572</xdr:rowOff>
    </xdr:from>
    <xdr:to>
      <xdr:col>50</xdr:col>
      <xdr:colOff>165100</xdr:colOff>
      <xdr:row>72</xdr:row>
      <xdr:rowOff>6722</xdr:rowOff>
    </xdr:to>
    <xdr:sp textlink="">
      <xdr:nvSpPr>
        <xdr:cNvPr id="422" name="楕円 421">
          <a:extLst>
            <a:ext uri="{FF2B5EF4-FFF2-40B4-BE49-F238E27FC236}">
              <a16:creationId xmlns:a16="http://schemas.microsoft.com/office/drawing/2014/main" id="{00000000-0008-0000-0700-0000A6010000}"/>
            </a:ext>
          </a:extLst>
        </xdr:cNvPr>
        <xdr:cNvSpPr/>
      </xdr:nvSpPr>
      <xdr:spPr>
        <a:xfrm>
          <a:off x="9588500" y="1224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23249</xdr:rowOff>
    </xdr:from>
    <xdr:ext cx="534377"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202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6327</xdr:rowOff>
    </xdr:from>
    <xdr:to>
      <xdr:col>46</xdr:col>
      <xdr:colOff>38100</xdr:colOff>
      <xdr:row>71</xdr:row>
      <xdr:rowOff>107927</xdr:rowOff>
    </xdr:to>
    <xdr:sp textlink="">
      <xdr:nvSpPr>
        <xdr:cNvPr id="424" name="楕円 423">
          <a:extLst>
            <a:ext uri="{FF2B5EF4-FFF2-40B4-BE49-F238E27FC236}">
              <a16:creationId xmlns:a16="http://schemas.microsoft.com/office/drawing/2014/main" id="{00000000-0008-0000-0700-0000A8010000}"/>
            </a:ext>
          </a:extLst>
        </xdr:cNvPr>
        <xdr:cNvSpPr/>
      </xdr:nvSpPr>
      <xdr:spPr>
        <a:xfrm>
          <a:off x="8699500" y="1217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124454</xdr:rowOff>
    </xdr:from>
    <xdr:ext cx="534377"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195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137902</xdr:rowOff>
    </xdr:from>
    <xdr:to>
      <xdr:col>41</xdr:col>
      <xdr:colOff>101600</xdr:colOff>
      <xdr:row>71</xdr:row>
      <xdr:rowOff>68052</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7810500" y="121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84579</xdr:rowOff>
    </xdr:from>
    <xdr:ext cx="534377"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19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37514</xdr:rowOff>
    </xdr:from>
    <xdr:to>
      <xdr:col>36</xdr:col>
      <xdr:colOff>165100</xdr:colOff>
      <xdr:row>70</xdr:row>
      <xdr:rowOff>139114</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6921500" y="1203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155641</xdr:rowOff>
    </xdr:from>
    <xdr:ext cx="534377"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181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79406</xdr:rowOff>
    </xdr:from>
    <xdr:to>
      <xdr:col>55</xdr:col>
      <xdr:colOff>0</xdr:colOff>
      <xdr:row>95</xdr:row>
      <xdr:rowOff>165494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639300" y="16367156"/>
          <a:ext cx="838200" cy="8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79406</xdr:rowOff>
    </xdr:from>
    <xdr:to>
      <xdr:col>50</xdr:col>
      <xdr:colOff>114300</xdr:colOff>
      <xdr:row>96</xdr:row>
      <xdr:rowOff>84017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367156"/>
          <a:ext cx="889000" cy="17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84017</xdr:rowOff>
    </xdr:from>
    <xdr:to>
      <xdr:col>45</xdr:col>
      <xdr:colOff>177800</xdr:colOff>
      <xdr:row>96</xdr:row>
      <xdr:rowOff>118917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543217"/>
          <a:ext cx="889000" cy="3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118917</xdr:rowOff>
    </xdr:from>
    <xdr:to>
      <xdr:col>41</xdr:col>
      <xdr:colOff>50800</xdr:colOff>
      <xdr:row>97</xdr:row>
      <xdr:rowOff>18466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578117"/>
          <a:ext cx="889000" cy="7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114694</xdr:rowOff>
    </xdr:from>
    <xdr:to>
      <xdr:col>55</xdr:col>
      <xdr:colOff>50800</xdr:colOff>
      <xdr:row>96</xdr:row>
      <xdr:rowOff>44844</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10426700" y="164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137571</xdr:rowOff>
    </xdr:from>
    <xdr:ext cx="534377" cy="259045"/>
    <xdr:sp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25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28606</xdr:rowOff>
    </xdr:from>
    <xdr:to>
      <xdr:col>50</xdr:col>
      <xdr:colOff>165100</xdr:colOff>
      <xdr:row>95</xdr:row>
      <xdr:rowOff>130206</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9588500" y="163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146733</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09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33217</xdr:rowOff>
    </xdr:from>
    <xdr:to>
      <xdr:col>46</xdr:col>
      <xdr:colOff>38100</xdr:colOff>
      <xdr:row>96</xdr:row>
      <xdr:rowOff>134817</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8699500" y="1649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151344</xdr:rowOff>
    </xdr:from>
    <xdr:ext cx="534377"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26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68117</xdr:rowOff>
    </xdr:from>
    <xdr:to>
      <xdr:col>41</xdr:col>
      <xdr:colOff>101600</xdr:colOff>
      <xdr:row>96</xdr:row>
      <xdr:rowOff>169717</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7810500" y="1652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14794</xdr:rowOff>
    </xdr:from>
    <xdr:ext cx="534377"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3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139116</xdr:rowOff>
    </xdr:from>
    <xdr:to>
      <xdr:col>36</xdr:col>
      <xdr:colOff>165100</xdr:colOff>
      <xdr:row>97</xdr:row>
      <xdr:rowOff>69266</xdr:rowOff>
    </xdr:to>
    <xdr:sp textlink="">
      <xdr:nvSpPr>
        <xdr:cNvPr id="486" name="楕円 485">
          <a:extLst>
            <a:ext uri="{FF2B5EF4-FFF2-40B4-BE49-F238E27FC236}">
              <a16:creationId xmlns:a16="http://schemas.microsoft.com/office/drawing/2014/main" id="{00000000-0008-0000-0700-0000E6010000}"/>
            </a:ext>
          </a:extLst>
        </xdr:cNvPr>
        <xdr:cNvSpPr/>
      </xdr:nvSpPr>
      <xdr:spPr>
        <a:xfrm>
          <a:off x="6921500" y="1659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85793</xdr:rowOff>
    </xdr:from>
    <xdr:ext cx="534377" cy="259045"/>
    <xdr:sp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37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15250</xdr:rowOff>
    </xdr:from>
    <xdr:to>
      <xdr:col>85</xdr:col>
      <xdr:colOff>127000</xdr:colOff>
      <xdr:row>37</xdr:row>
      <xdr:rowOff>109525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58900"/>
          <a:ext cx="838200" cy="9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109525</xdr:rowOff>
    </xdr:from>
    <xdr:to>
      <xdr:col>81</xdr:col>
      <xdr:colOff>50800</xdr:colOff>
      <xdr:row>38</xdr:row>
      <xdr:rowOff>36099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453175"/>
          <a:ext cx="889000" cy="9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109250</xdr:rowOff>
    </xdr:from>
    <xdr:to>
      <xdr:col>76</xdr:col>
      <xdr:colOff>114300</xdr:colOff>
      <xdr:row>38</xdr:row>
      <xdr:rowOff>36099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452900"/>
          <a:ext cx="889000" cy="9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109250</xdr:rowOff>
    </xdr:from>
    <xdr:to>
      <xdr:col>71</xdr:col>
      <xdr:colOff>177800</xdr:colOff>
      <xdr:row>37</xdr:row>
      <xdr:rowOff>117937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45290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135900</xdr:rowOff>
    </xdr:from>
    <xdr:to>
      <xdr:col>85</xdr:col>
      <xdr:colOff>177800</xdr:colOff>
      <xdr:row>37</xdr:row>
      <xdr:rowOff>66050</xdr:rowOff>
    </xdr:to>
    <xdr:sp textlink="">
      <xdr:nvSpPr>
        <xdr:cNvPr id="534" name="楕円 533">
          <a:extLst>
            <a:ext uri="{FF2B5EF4-FFF2-40B4-BE49-F238E27FC236}">
              <a16:creationId xmlns:a16="http://schemas.microsoft.com/office/drawing/2014/main" id="{00000000-0008-0000-0700-000016020000}"/>
            </a:ext>
          </a:extLst>
        </xdr:cNvPr>
        <xdr:cNvSpPr/>
      </xdr:nvSpPr>
      <xdr:spPr>
        <a:xfrm>
          <a:off x="16268700" y="6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114327</xdr:rowOff>
    </xdr:from>
    <xdr:ext cx="534377" cy="259045"/>
    <xdr:sp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8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58725</xdr:rowOff>
    </xdr:from>
    <xdr:to>
      <xdr:col>81</xdr:col>
      <xdr:colOff>101600</xdr:colOff>
      <xdr:row>37</xdr:row>
      <xdr:rowOff>160325</xdr:rowOff>
    </xdr:to>
    <xdr:sp textlink="">
      <xdr:nvSpPr>
        <xdr:cNvPr id="536" name="楕円 535">
          <a:extLst>
            <a:ext uri="{FF2B5EF4-FFF2-40B4-BE49-F238E27FC236}">
              <a16:creationId xmlns:a16="http://schemas.microsoft.com/office/drawing/2014/main" id="{00000000-0008-0000-0700-000018020000}"/>
            </a:ext>
          </a:extLst>
        </xdr:cNvPr>
        <xdr:cNvSpPr/>
      </xdr:nvSpPr>
      <xdr:spPr>
        <a:xfrm>
          <a:off x="15430500" y="64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151452</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156749</xdr:rowOff>
    </xdr:from>
    <xdr:to>
      <xdr:col>76</xdr:col>
      <xdr:colOff>165100</xdr:colOff>
      <xdr:row>38</xdr:row>
      <xdr:rowOff>86899</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4541500" y="650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78026</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59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58450</xdr:rowOff>
    </xdr:from>
    <xdr:to>
      <xdr:col>72</xdr:col>
      <xdr:colOff>38100</xdr:colOff>
      <xdr:row>37</xdr:row>
      <xdr:rowOff>160051</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3652500" y="64021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151178</xdr:rowOff>
    </xdr:from>
    <xdr:ext cx="534377"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9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67137</xdr:rowOff>
    </xdr:from>
    <xdr:to>
      <xdr:col>67</xdr:col>
      <xdr:colOff>101600</xdr:colOff>
      <xdr:row>37</xdr:row>
      <xdr:rowOff>168737</xdr:rowOff>
    </xdr:to>
    <xdr:sp textlink="">
      <xdr:nvSpPr>
        <xdr:cNvPr id="542" name="楕円 541">
          <a:extLst>
            <a:ext uri="{FF2B5EF4-FFF2-40B4-BE49-F238E27FC236}">
              <a16:creationId xmlns:a16="http://schemas.microsoft.com/office/drawing/2014/main" id="{00000000-0008-0000-0700-00001E020000}"/>
            </a:ext>
          </a:extLst>
        </xdr:cNvPr>
        <xdr:cNvSpPr/>
      </xdr:nvSpPr>
      <xdr:spPr>
        <a:xfrm>
          <a:off x="12763500" y="641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159864</xdr:rowOff>
    </xdr:from>
    <xdr:ext cx="534377"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0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163475</xdr:rowOff>
    </xdr:from>
    <xdr:to>
      <xdr:col>85</xdr:col>
      <xdr:colOff>127000</xdr:colOff>
      <xdr:row>59</xdr:row>
      <xdr:rowOff>41150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764675"/>
          <a:ext cx="838200" cy="39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100381</xdr:rowOff>
    </xdr:from>
    <xdr:to>
      <xdr:col>81</xdr:col>
      <xdr:colOff>50800</xdr:colOff>
      <xdr:row>59</xdr:row>
      <xdr:rowOff>41150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873031"/>
          <a:ext cx="889000" cy="28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100381</xdr:rowOff>
    </xdr:from>
    <xdr:to>
      <xdr:col>76</xdr:col>
      <xdr:colOff>114300</xdr:colOff>
      <xdr:row>59</xdr:row>
      <xdr:rowOff>72331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73031"/>
          <a:ext cx="889000" cy="31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18610</xdr:rowOff>
    </xdr:from>
    <xdr:to>
      <xdr:col>71</xdr:col>
      <xdr:colOff>177800</xdr:colOff>
      <xdr:row>59</xdr:row>
      <xdr:rowOff>72331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10134160"/>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112675</xdr:rowOff>
    </xdr:from>
    <xdr:to>
      <xdr:col>85</xdr:col>
      <xdr:colOff>177800</xdr:colOff>
      <xdr:row>57</xdr:row>
      <xdr:rowOff>42825</xdr:rowOff>
    </xdr:to>
    <xdr:sp textlink="">
      <xdr:nvSpPr>
        <xdr:cNvPr id="590" name="楕円 589">
          <a:extLst>
            <a:ext uri="{FF2B5EF4-FFF2-40B4-BE49-F238E27FC236}">
              <a16:creationId xmlns:a16="http://schemas.microsoft.com/office/drawing/2014/main" id="{00000000-0008-0000-0700-00004E020000}"/>
            </a:ext>
          </a:extLst>
        </xdr:cNvPr>
        <xdr:cNvSpPr/>
      </xdr:nvSpPr>
      <xdr:spPr>
        <a:xfrm>
          <a:off x="16268700" y="971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91102</xdr:rowOff>
    </xdr:from>
    <xdr:ext cx="534377" cy="259045"/>
    <xdr:sp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9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161800</xdr:rowOff>
    </xdr:from>
    <xdr:to>
      <xdr:col>81</xdr:col>
      <xdr:colOff>101600</xdr:colOff>
      <xdr:row>59</xdr:row>
      <xdr:rowOff>91950</xdr:rowOff>
    </xdr:to>
    <xdr:sp textlink="">
      <xdr:nvSpPr>
        <xdr:cNvPr id="592" name="楕円 591">
          <a:extLst>
            <a:ext uri="{FF2B5EF4-FFF2-40B4-BE49-F238E27FC236}">
              <a16:creationId xmlns:a16="http://schemas.microsoft.com/office/drawing/2014/main" id="{00000000-0008-0000-0700-000050020000}"/>
            </a:ext>
          </a:extLst>
        </xdr:cNvPr>
        <xdr:cNvSpPr/>
      </xdr:nvSpPr>
      <xdr:spPr>
        <a:xfrm>
          <a:off x="15430500" y="10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83077</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19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49581</xdr:rowOff>
    </xdr:from>
    <xdr:to>
      <xdr:col>76</xdr:col>
      <xdr:colOff>165100</xdr:colOff>
      <xdr:row>57</xdr:row>
      <xdr:rowOff>151181</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4541500" y="982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167708</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59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21531</xdr:rowOff>
    </xdr:from>
    <xdr:to>
      <xdr:col>72</xdr:col>
      <xdr:colOff>38100</xdr:colOff>
      <xdr:row>59</xdr:row>
      <xdr:rowOff>123131</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3652500" y="1013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114258</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22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139260</xdr:rowOff>
    </xdr:from>
    <xdr:to>
      <xdr:col>67</xdr:col>
      <xdr:colOff>101600</xdr:colOff>
      <xdr:row>59</xdr:row>
      <xdr:rowOff>69410</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2763500" y="100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60537</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17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23400</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396500"/>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19456</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25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19456</xdr:rowOff>
    </xdr:from>
    <xdr:to>
      <xdr:col>76</xdr:col>
      <xdr:colOff>114300</xdr:colOff>
      <xdr:row>78</xdr:row>
      <xdr:rowOff>20486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392556"/>
          <a:ext cx="8890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20486</xdr:rowOff>
    </xdr:from>
    <xdr:to>
      <xdr:col>71</xdr:col>
      <xdr:colOff>177800</xdr:colOff>
      <xdr:row>78</xdr:row>
      <xdr:rowOff>23171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393586"/>
          <a:ext cx="889000" cy="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144050</xdr:rowOff>
    </xdr:from>
    <xdr:to>
      <xdr:col>85</xdr:col>
      <xdr:colOff>177800</xdr:colOff>
      <xdr:row>78</xdr:row>
      <xdr:rowOff>74200</xdr:rowOff>
    </xdr:to>
    <xdr:sp textlink="">
      <xdr:nvSpPr>
        <xdr:cNvPr id="643" name="楕円 642">
          <a:extLst>
            <a:ext uri="{FF2B5EF4-FFF2-40B4-BE49-F238E27FC236}">
              <a16:creationId xmlns:a16="http://schemas.microsoft.com/office/drawing/2014/main" id="{00000000-0008-0000-0700-000083020000}"/>
            </a:ext>
          </a:extLst>
        </xdr:cNvPr>
        <xdr:cNvSpPr/>
      </xdr:nvSpPr>
      <xdr:spPr>
        <a:xfrm>
          <a:off x="16268700" y="133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13932" cy="259045"/>
    <xdr:sp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140106</xdr:rowOff>
    </xdr:from>
    <xdr:to>
      <xdr:col>76</xdr:col>
      <xdr:colOff>165100</xdr:colOff>
      <xdr:row>78</xdr:row>
      <xdr:rowOff>70256</xdr:rowOff>
    </xdr:to>
    <xdr:sp textlink="">
      <xdr:nvSpPr>
        <xdr:cNvPr id="647" name="楕円 646">
          <a:extLst>
            <a:ext uri="{FF2B5EF4-FFF2-40B4-BE49-F238E27FC236}">
              <a16:creationId xmlns:a16="http://schemas.microsoft.com/office/drawing/2014/main" id="{00000000-0008-0000-0700-000087020000}"/>
            </a:ext>
          </a:extLst>
        </xdr:cNvPr>
        <xdr:cNvSpPr/>
      </xdr:nvSpPr>
      <xdr:spPr>
        <a:xfrm>
          <a:off x="14541500" y="133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61383</xdr:rowOff>
    </xdr:from>
    <xdr:ext cx="378565"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3017" y="13434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141136</xdr:rowOff>
    </xdr:from>
    <xdr:to>
      <xdr:col>72</xdr:col>
      <xdr:colOff>38100</xdr:colOff>
      <xdr:row>78</xdr:row>
      <xdr:rowOff>71286</xdr:rowOff>
    </xdr:to>
    <xdr:sp textlink="">
      <xdr:nvSpPr>
        <xdr:cNvPr id="649" name="楕円 648">
          <a:extLst>
            <a:ext uri="{FF2B5EF4-FFF2-40B4-BE49-F238E27FC236}">
              <a16:creationId xmlns:a16="http://schemas.microsoft.com/office/drawing/2014/main" id="{00000000-0008-0000-0700-000089020000}"/>
            </a:ext>
          </a:extLst>
        </xdr:cNvPr>
        <xdr:cNvSpPr/>
      </xdr:nvSpPr>
      <xdr:spPr>
        <a:xfrm>
          <a:off x="13652500" y="133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62413</xdr:rowOff>
    </xdr:from>
    <xdr:ext cx="313932"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46333" y="134355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143821</xdr:rowOff>
    </xdr:from>
    <xdr:to>
      <xdr:col>67</xdr:col>
      <xdr:colOff>101600</xdr:colOff>
      <xdr:row>78</xdr:row>
      <xdr:rowOff>73971</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2763500" y="1334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65098</xdr:rowOff>
    </xdr:from>
    <xdr:ext cx="313932"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57333" y="13438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92914</xdr:rowOff>
    </xdr:from>
    <xdr:to>
      <xdr:col>85</xdr:col>
      <xdr:colOff>127000</xdr:colOff>
      <xdr:row>94</xdr:row>
      <xdr:rowOff>107468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209214"/>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92914</xdr:rowOff>
    </xdr:from>
    <xdr:to>
      <xdr:col>81</xdr:col>
      <xdr:colOff>50800</xdr:colOff>
      <xdr:row>94</xdr:row>
      <xdr:rowOff>115373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209214"/>
          <a:ext cx="889000" cy="2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62948</xdr:rowOff>
    </xdr:from>
    <xdr:to>
      <xdr:col>76</xdr:col>
      <xdr:colOff>114300</xdr:colOff>
      <xdr:row>94</xdr:row>
      <xdr:rowOff>115373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179248"/>
          <a:ext cx="889000" cy="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62948</xdr:rowOff>
    </xdr:from>
    <xdr:to>
      <xdr:col>71</xdr:col>
      <xdr:colOff>177800</xdr:colOff>
      <xdr:row>94</xdr:row>
      <xdr:rowOff>165322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179248"/>
          <a:ext cx="889000" cy="10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56668</xdr:rowOff>
    </xdr:from>
    <xdr:to>
      <xdr:col>85</xdr:col>
      <xdr:colOff>177800</xdr:colOff>
      <xdr:row>94</xdr:row>
      <xdr:rowOff>158268</xdr:rowOff>
    </xdr:to>
    <xdr:sp textlink="">
      <xdr:nvSpPr>
        <xdr:cNvPr id="700" name="楕円 699">
          <a:extLst>
            <a:ext uri="{FF2B5EF4-FFF2-40B4-BE49-F238E27FC236}">
              <a16:creationId xmlns:a16="http://schemas.microsoft.com/office/drawing/2014/main" id="{00000000-0008-0000-0700-0000BC020000}"/>
            </a:ext>
          </a:extLst>
        </xdr:cNvPr>
        <xdr:cNvSpPr/>
      </xdr:nvSpPr>
      <xdr:spPr>
        <a:xfrm>
          <a:off x="16268700" y="161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79545</xdr:rowOff>
    </xdr:from>
    <xdr:ext cx="534377" cy="259045"/>
    <xdr:sp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02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42114</xdr:rowOff>
    </xdr:from>
    <xdr:to>
      <xdr:col>81</xdr:col>
      <xdr:colOff>101600</xdr:colOff>
      <xdr:row>94</xdr:row>
      <xdr:rowOff>143714</xdr:rowOff>
    </xdr:to>
    <xdr:sp textlink="">
      <xdr:nvSpPr>
        <xdr:cNvPr id="702" name="楕円 701">
          <a:extLst>
            <a:ext uri="{FF2B5EF4-FFF2-40B4-BE49-F238E27FC236}">
              <a16:creationId xmlns:a16="http://schemas.microsoft.com/office/drawing/2014/main" id="{00000000-0008-0000-0700-0000BE020000}"/>
            </a:ext>
          </a:extLst>
        </xdr:cNvPr>
        <xdr:cNvSpPr/>
      </xdr:nvSpPr>
      <xdr:spPr>
        <a:xfrm>
          <a:off x="15430500" y="161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160241</xdr:rowOff>
    </xdr:from>
    <xdr:ext cx="534377"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59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64573</xdr:rowOff>
    </xdr:from>
    <xdr:to>
      <xdr:col>76</xdr:col>
      <xdr:colOff>165100</xdr:colOff>
      <xdr:row>94</xdr:row>
      <xdr:rowOff>166173</xdr:rowOff>
    </xdr:to>
    <xdr:sp textlink="">
      <xdr:nvSpPr>
        <xdr:cNvPr id="704" name="楕円 703">
          <a:extLst>
            <a:ext uri="{FF2B5EF4-FFF2-40B4-BE49-F238E27FC236}">
              <a16:creationId xmlns:a16="http://schemas.microsoft.com/office/drawing/2014/main" id="{00000000-0008-0000-0700-0000C0020000}"/>
            </a:ext>
          </a:extLst>
        </xdr:cNvPr>
        <xdr:cNvSpPr/>
      </xdr:nvSpPr>
      <xdr:spPr>
        <a:xfrm>
          <a:off x="14541500" y="1618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11250</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95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12148</xdr:rowOff>
    </xdr:from>
    <xdr:to>
      <xdr:col>72</xdr:col>
      <xdr:colOff>38100</xdr:colOff>
      <xdr:row>94</xdr:row>
      <xdr:rowOff>113748</xdr:rowOff>
    </xdr:to>
    <xdr:sp textlink="">
      <xdr:nvSpPr>
        <xdr:cNvPr id="706" name="楕円 705">
          <a:extLst>
            <a:ext uri="{FF2B5EF4-FFF2-40B4-BE49-F238E27FC236}">
              <a16:creationId xmlns:a16="http://schemas.microsoft.com/office/drawing/2014/main" id="{00000000-0008-0000-0700-0000C2020000}"/>
            </a:ext>
          </a:extLst>
        </xdr:cNvPr>
        <xdr:cNvSpPr/>
      </xdr:nvSpPr>
      <xdr:spPr>
        <a:xfrm>
          <a:off x="13652500" y="1612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130275</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90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114522</xdr:rowOff>
    </xdr:from>
    <xdr:to>
      <xdr:col>67</xdr:col>
      <xdr:colOff>101600</xdr:colOff>
      <xdr:row>95</xdr:row>
      <xdr:rowOff>44672</xdr:rowOff>
    </xdr:to>
    <xdr:sp textlink="">
      <xdr:nvSpPr>
        <xdr:cNvPr id="708" name="楕円 707">
          <a:extLst>
            <a:ext uri="{FF2B5EF4-FFF2-40B4-BE49-F238E27FC236}">
              <a16:creationId xmlns:a16="http://schemas.microsoft.com/office/drawing/2014/main" id="{00000000-0008-0000-0700-0000C4020000}"/>
            </a:ext>
          </a:extLst>
        </xdr:cNvPr>
        <xdr:cNvSpPr/>
      </xdr:nvSpPr>
      <xdr:spPr>
        <a:xfrm>
          <a:off x="12763500" y="162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61199</xdr:rowOff>
    </xdr:from>
    <xdr:ext cx="534377"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0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主な構成費目や類似団体の平均と大きな乖離がみられる項目の分析については以下のとおりである。</a:t>
          </a:r>
        </a:p>
        <a:p>
          <a:r>
            <a:rPr kumimoji="1" lang="ja-JP" altLang="en-US" sz="1300">
              <a:latin typeface="ＭＳ Ｐゴシック" panose="020B0600070205080204" pitchFamily="50" charset="-128"/>
              <a:ea typeface="ＭＳ Ｐゴシック" panose="020B0600070205080204" pitchFamily="50" charset="-128"/>
            </a:rPr>
            <a:t>　　民生費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国の施策である定額減税への対応や児童手当の拡充、公定価格の改定に伴う福祉施設（保育園等）への給付費の増のほか、東保育園整備事業の皆増等により前年度比</a:t>
          </a:r>
          <a:r>
            <a:rPr kumimoji="1" lang="en-US" altLang="ja-JP" sz="1300">
              <a:latin typeface="ＭＳ Ｐゴシック" panose="020B0600070205080204" pitchFamily="50" charset="-128"/>
              <a:ea typeface="ＭＳ Ｐゴシック" panose="020B0600070205080204" pitchFamily="50" charset="-128"/>
            </a:rPr>
            <a:t>6,817</a:t>
          </a:r>
          <a:r>
            <a:rPr kumimoji="1" lang="ja-JP" altLang="en-US" sz="1300">
              <a:latin typeface="ＭＳ Ｐゴシック" panose="020B0600070205080204" pitchFamily="50" charset="-128"/>
              <a:ea typeface="ＭＳ Ｐゴシック" panose="020B0600070205080204" pitchFamily="50" charset="-128"/>
            </a:rPr>
            <a:t>円の増となった。類似団体も同様の傾向であり、概ね平均と同程度で推移している。</a:t>
          </a:r>
        </a:p>
        <a:p>
          <a:r>
            <a:rPr kumimoji="1" lang="ja-JP" altLang="en-US" sz="1300">
              <a:latin typeface="ＭＳ Ｐゴシック" panose="020B0600070205080204" pitchFamily="50" charset="-128"/>
              <a:ea typeface="ＭＳ Ｐゴシック" panose="020B0600070205080204" pitchFamily="50" charset="-128"/>
            </a:rPr>
            <a:t>　　総務費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ふるさと納税寄附金収入が約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億円減少したことに伴うがいなよなご応援基金積立金や返礼品等の事務経費の減があったものの、人件費の増等により前年度比</a:t>
          </a:r>
          <a:r>
            <a:rPr kumimoji="1" lang="en-US" altLang="ja-JP" sz="1300">
              <a:latin typeface="ＭＳ Ｐゴシック" panose="020B0600070205080204" pitchFamily="50" charset="-128"/>
              <a:ea typeface="ＭＳ Ｐゴシック" panose="020B0600070205080204" pitchFamily="50" charset="-128"/>
            </a:rPr>
            <a:t>921</a:t>
          </a:r>
          <a:r>
            <a:rPr kumimoji="1" lang="ja-JP" altLang="en-US" sz="1300">
              <a:latin typeface="ＭＳ Ｐゴシック" panose="020B0600070205080204" pitchFamily="50" charset="-128"/>
              <a:ea typeface="ＭＳ Ｐゴシック" panose="020B0600070205080204" pitchFamily="50" charset="-128"/>
            </a:rPr>
            <a:t>円の増となった。類似団体も同様の傾向であり、概ね平均と同程度で推移している。</a:t>
          </a:r>
        </a:p>
        <a:p>
          <a:r>
            <a:rPr kumimoji="1" lang="ja-JP" altLang="en-US" sz="1300">
              <a:latin typeface="ＭＳ Ｐゴシック" panose="020B0600070205080204" pitchFamily="50" charset="-128"/>
              <a:ea typeface="ＭＳ Ｐゴシック" panose="020B0600070205080204" pitchFamily="50" charset="-128"/>
            </a:rPr>
            <a:t>　　商工費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県と協調した事業者への制度融資に係る預託が減少したこと等により前年度比</a:t>
          </a:r>
          <a:r>
            <a:rPr kumimoji="1" lang="en-US" altLang="ja-JP" sz="1300">
              <a:latin typeface="ＭＳ Ｐゴシック" panose="020B0600070205080204" pitchFamily="50" charset="-128"/>
              <a:ea typeface="ＭＳ Ｐゴシック" panose="020B0600070205080204" pitchFamily="50" charset="-128"/>
            </a:rPr>
            <a:t>3,597</a:t>
          </a:r>
          <a:r>
            <a:rPr kumimoji="1" lang="ja-JP" altLang="en-US" sz="1300">
              <a:latin typeface="ＭＳ Ｐゴシック" panose="020B0600070205080204" pitchFamily="50" charset="-128"/>
              <a:ea typeface="ＭＳ Ｐゴシック" panose="020B0600070205080204" pitchFamily="50" charset="-128"/>
            </a:rPr>
            <a:t>円の減となった。預託に係る事業費が大きいため、類似団体・全国平均と比較して大きく上回っているが、預託を除いた場合は概ね類似団体と同程度の水準となる。</a:t>
          </a:r>
        </a:p>
        <a:p>
          <a:r>
            <a:rPr kumimoji="1" lang="ja-JP" altLang="en-US" sz="1300">
              <a:latin typeface="ＭＳ Ｐゴシック" panose="020B0600070205080204" pitchFamily="50" charset="-128"/>
              <a:ea typeface="ＭＳ Ｐゴシック" panose="020B0600070205080204" pitchFamily="50" charset="-128"/>
            </a:rPr>
            <a:t>　　教育費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どらドラパーク米子市民球場や米子アリーナ、美保地区の義務教育学校をはじめとする学校教育施設のハード整備の増のほか、ねんりんピックの開催に係る経費の増等により前年度比</a:t>
          </a:r>
          <a:r>
            <a:rPr kumimoji="1" lang="en-US" altLang="ja-JP" sz="1300">
              <a:latin typeface="ＭＳ Ｐゴシック" panose="020B0600070205080204" pitchFamily="50" charset="-128"/>
              <a:ea typeface="ＭＳ Ｐゴシック" panose="020B0600070205080204" pitchFamily="50" charset="-128"/>
            </a:rPr>
            <a:t>17,149</a:t>
          </a:r>
          <a:r>
            <a:rPr kumimoji="1" lang="ja-JP" altLang="en-US" sz="1300">
              <a:latin typeface="ＭＳ Ｐゴシック" panose="020B0600070205080204" pitchFamily="50" charset="-128"/>
              <a:ea typeface="ＭＳ Ｐゴシック" panose="020B0600070205080204" pitchFamily="50" charset="-128"/>
            </a:rPr>
            <a:t>円の大幅増となり、類似団体と同程度の水準となった。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年度以降は物価高騰への緊急的な対応等により取崩しを行っているため漸減傾向となっている。引き続き、災害等の不測の事態に機動的に対応するために適正な残高水準の維持に努めていく。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また、実質単年度収支については、財政調整基金の取崩し等により令和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年度以降は赤字が続いているものの、令和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年度は前年度より赤字幅が減少した。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黒字要素の大きい水道事業会計においては、令和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年度からの繰越工事が多かったことによる現金預金の減少等により黒字額が減少した。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その他の会計においては概ね前年度と同程度の水準となったものの、全体の黒字額は減少した。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駐車場事業特別会計においては、過去の施設の建設費に係る地方債の償還費の累積による赤字が生じているが、一般会計からの計画的な繰入やコロナ禍で落ち込んでいた駐車場収入の回復により、近年の単年度収支は黒字となっており、赤字額は縮小傾向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過去に借り入れた地方債の償還が終了したことによる元金償還金の減等により減少したものの、算入公債費等は、過去に借り入れた臨時財政対策債の交付税措置が終了したこと等により減少したため、実質公債費比率の分子は</a:t>
          </a:r>
          <a:r>
            <a:rPr kumimoji="1" lang="en-US" altLang="ja-JP" sz="1400">
              <a:latin typeface="ＭＳ ゴシック" pitchFamily="49" charset="-128"/>
              <a:ea typeface="ＭＳ ゴシック" pitchFamily="49" charset="-128"/>
            </a:rPr>
            <a:t>147</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近年の大型投資的事業の償還が本格化することから漸増傾向が続くものと見込まれるが、投資的経費の選択と集中や国県補助金の確保による公債費の平準化、交付税措置率の高い地方債の活用等により、実質公債費比率の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％以下の維持に努めていく。</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近年は償還額が新発債の額を上回っていることから減少傾向にあり、将来負担額も同様に減少傾向にある。一方で、充当可能基金は、近年はがいなよなご応援基金等の増により増加傾向にあるものの、基準財政需要額算入見込額は、臨時財政対策債の発行可能額が近年抑制されていること等により減少傾向にあり、充当可能財源等は前年度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これにより、将来負担比率の分子は前年度より</a:t>
          </a:r>
          <a:r>
            <a:rPr kumimoji="1" lang="en-US" altLang="ja-JP" sz="1400">
              <a:latin typeface="ＭＳ ゴシック" pitchFamily="49" charset="-128"/>
              <a:ea typeface="ＭＳ ゴシック" pitchFamily="49" charset="-128"/>
            </a:rPr>
            <a:t>769</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当面は、大型の投資的事業が続くことから漸増傾向が続くものと考えられるが、投資的経費の選択と集中や国県補助金の確保による公債費の平準化、交付税措置率の高い地方債の活用等により、将来負担比率の</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％以下の維持に努めていく。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鳥取県米子市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財政調整基金及び減債基金は決算剰余金処分等の積立額を取崩し額が上回ったことから減少したものの、ふるさと納税寄附額が取崩し額を上回ったことによるがいなよなご応援基金の増（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百万円）や計画的に積立てを行っている一般廃棄物処理施設整備負担金基金の増（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百万円）等により、基金全体では前年度より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各基金の目的に沿って、必要な額の積立てや適正な運用に努めていく。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増減幅が大きい主な特定目的基金（①がいなよなご応援基金、②一般廃棄物処理施設整備負担金基金、③公共施設整備等基金）については以下のとおり。</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①教育環境の充実・子育て支援、中海の環境保全、産業等の振興、地域福祉の充実等の「ふるさと米子」の未来に発展に資する事業の実施。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②鳥取県西部広域行政管理組合が実施する一般廃棄物処理施設の整備に係る事業に対し本市が支出する負担金の財源。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③公共施設の整備及び特定事業の実施。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①事業実施に伴う基金の取崩し額（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百万円）に対し、ふるさと納税寄付金を原資とした基金積立て額（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百万円）が上回ったことから、前年度より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②計画的な基金への積立て（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③米子駅前ショッピングセンター等の土地、建物貸付料を基金に積立て（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①今後も米子市の発展に資するため、ふるさと納税寄附金の増を図り、積立てや活用を行っていく。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②引き続き計画的な積立てを行っていく。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③米子駅前ショッピングセンターの改修工事は令和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年度に一旦完了しているが、今後の大規模改修に備え、引き続き積立てを行っていく。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年度の決算剰余金処分等に伴う積立てを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百万円行ったものの、物価高騰対策等で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百万円の取崩しを行ったため、前年度より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災害等の不測の事態に機動的に対応するため、決算剰余金処分や債券の運用益等を活用し標準財政規模の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％程度を目安に適切な残高水準の維持に努めていく。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公債費の平準化のため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百万円の取崩しを行ったこと等により、前年度より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は減少傾向にあるものの、交付税措置率の低い地方債の償還が増加していくことを考慮すると、相対的な公債費の負担が増加していくことが想定されるため、決算剰余金等を活用しながら一定の残高の維持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と比較し、やや高い水準で推移している。主な要因としては、過去に取得した固定資産の減価償却が投資的経費を上回る傾向が続いていることから上昇しており、今後も微増していくことが見込まれる。</a:t>
          </a:r>
        </a:p>
        <a:p>
          <a:r>
            <a:rPr kumimoji="1" lang="ja-JP" altLang="en-US" sz="1100">
              <a:latin typeface="ＭＳ Ｐゴシック" panose="020B0600070205080204" pitchFamily="50" charset="-128"/>
              <a:ea typeface="ＭＳ Ｐゴシック" panose="020B0600070205080204" pitchFamily="50" charset="-128"/>
            </a:rPr>
            <a:t>　米子市公共施設等総合管理計画等に基づき、引き続き公共施設やインフラ施設の長寿命化や施設総量の適正化に努めていく。</a:t>
          </a: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textlink="">
      <xdr:nvSpPr>
        <xdr:cNvPr id="81" name="楕円 80">
          <a:extLst>
            <a:ext uri="{FF2B5EF4-FFF2-40B4-BE49-F238E27FC236}">
              <a16:creationId xmlns:a16="http://schemas.microsoft.com/office/drawing/2014/main" id="{00000000-0008-0000-0D00-000051000000}"/>
            </a:ext>
          </a:extLst>
        </xdr:cNvPr>
        <xdr:cNvSpPr/>
      </xdr:nvSpPr>
      <xdr:spPr>
        <a:xfrm>
          <a:off x="47117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5520</xdr:rowOff>
    </xdr:from>
    <xdr:ext cx="405111" cy="259045"/>
    <xdr:sp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92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textlink="">
      <xdr:nvSpPr>
        <xdr:cNvPr id="83" name="楕円 82">
          <a:extLst>
            <a:ext uri="{FF2B5EF4-FFF2-40B4-BE49-F238E27FC236}">
              <a16:creationId xmlns:a16="http://schemas.microsoft.com/office/drawing/2014/main" id="{00000000-0008-0000-0D00-000053000000}"/>
            </a:ext>
          </a:extLst>
        </xdr:cNvPr>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77893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989320"/>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9102</xdr:rowOff>
    </xdr:from>
    <xdr:to>
      <xdr:col>15</xdr:col>
      <xdr:colOff>187325</xdr:colOff>
      <xdr:row>30</xdr:row>
      <xdr:rowOff>110702</xdr:rowOff>
    </xdr:to>
    <xdr:sp textlink="">
      <xdr:nvSpPr>
        <xdr:cNvPr id="85" name="楕円 84">
          <a:extLst>
            <a:ext uri="{FF2B5EF4-FFF2-40B4-BE49-F238E27FC236}">
              <a16:creationId xmlns:a16="http://schemas.microsoft.com/office/drawing/2014/main" id="{00000000-0008-0000-0D00-000055000000}"/>
            </a:ext>
          </a:extLst>
        </xdr:cNvPr>
        <xdr:cNvSpPr/>
      </xdr:nvSpPr>
      <xdr:spPr>
        <a:xfrm>
          <a:off x="3238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59902</xdr:rowOff>
    </xdr:from>
    <xdr:to>
      <xdr:col>19</xdr:col>
      <xdr:colOff>136525</xdr:colOff>
      <xdr:row>30</xdr:row>
      <xdr:rowOff>74295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97492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137372</xdr:rowOff>
    </xdr:from>
    <xdr:to>
      <xdr:col>11</xdr:col>
      <xdr:colOff>187325</xdr:colOff>
      <xdr:row>30</xdr:row>
      <xdr:rowOff>67522</xdr:rowOff>
    </xdr:to>
    <xdr:sp textlink="">
      <xdr:nvSpPr>
        <xdr:cNvPr id="87" name="楕円 86">
          <a:extLst>
            <a:ext uri="{FF2B5EF4-FFF2-40B4-BE49-F238E27FC236}">
              <a16:creationId xmlns:a16="http://schemas.microsoft.com/office/drawing/2014/main" id="{00000000-0008-0000-0D00-000057000000}"/>
            </a:ext>
          </a:extLst>
        </xdr:cNvPr>
        <xdr:cNvSpPr/>
      </xdr:nvSpPr>
      <xdr:spPr>
        <a:xfrm>
          <a:off x="2476500" y="58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16722</xdr:rowOff>
    </xdr:from>
    <xdr:to>
      <xdr:col>15</xdr:col>
      <xdr:colOff>136525</xdr:colOff>
      <xdr:row>30</xdr:row>
      <xdr:rowOff>59902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93174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137372</xdr:rowOff>
    </xdr:from>
    <xdr:to>
      <xdr:col>7</xdr:col>
      <xdr:colOff>187325</xdr:colOff>
      <xdr:row>30</xdr:row>
      <xdr:rowOff>67522</xdr:rowOff>
    </xdr:to>
    <xdr:sp textlink="">
      <xdr:nvSpPr>
        <xdr:cNvPr id="89" name="楕円 88">
          <a:extLst>
            <a:ext uri="{FF2B5EF4-FFF2-40B4-BE49-F238E27FC236}">
              <a16:creationId xmlns:a16="http://schemas.microsoft.com/office/drawing/2014/main" id="{00000000-0008-0000-0D00-000059000000}"/>
            </a:ext>
          </a:extLst>
        </xdr:cNvPr>
        <xdr:cNvSpPr/>
      </xdr:nvSpPr>
      <xdr:spPr>
        <a:xfrm>
          <a:off x="1714500" y="58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16722</xdr:rowOff>
    </xdr:from>
    <xdr:to>
      <xdr:col>11</xdr:col>
      <xdr:colOff>136525</xdr:colOff>
      <xdr:row>30</xdr:row>
      <xdr:rowOff>16722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93174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116222</xdr:rowOff>
    </xdr:from>
    <xdr:ext cx="405111" cy="259045"/>
    <xdr:sp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101829</xdr:rowOff>
    </xdr:from>
    <xdr:ext cx="405111" cy="259045"/>
    <xdr:sp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58649</xdr:rowOff>
    </xdr:from>
    <xdr:ext cx="405111" cy="259045"/>
    <xdr:sp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973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58649</xdr:rowOff>
    </xdr:from>
    <xdr:ext cx="405111" cy="259045"/>
    <xdr:sp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973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に比較して、地方債現在高の減少により将来負担額は減少した。一方で、基金残高の増加はあったものの、臨時財政対策債発行可能額が近年大幅に減少していること等による基準財政需要額算入見込額の減少等により、充当可能財源は減少した。これらにより債務償還比率は</a:t>
          </a:r>
          <a:r>
            <a:rPr kumimoji="1" lang="en-US" altLang="ja-JP" sz="1100">
              <a:latin typeface="ＭＳ Ｐゴシック" panose="020B0600070205080204" pitchFamily="50" charset="-128"/>
              <a:ea typeface="ＭＳ Ｐゴシック" panose="020B0600070205080204" pitchFamily="50" charset="-128"/>
            </a:rPr>
            <a:t>36.6</a:t>
          </a:r>
          <a:r>
            <a:rPr kumimoji="1" lang="ja-JP" altLang="en-US" sz="1100">
              <a:latin typeface="ＭＳ Ｐゴシック" panose="020B0600070205080204" pitchFamily="50" charset="-128"/>
              <a:ea typeface="ＭＳ Ｐゴシック" panose="020B0600070205080204" pitchFamily="50" charset="-128"/>
            </a:rPr>
            <a:t>ポイント上昇し、依然として類似団体平均よりも高い水準である。</a:t>
          </a:r>
        </a:p>
        <a:p>
          <a:r>
            <a:rPr kumimoji="1" lang="ja-JP" altLang="en-US" sz="1100">
              <a:latin typeface="ＭＳ Ｐゴシック" panose="020B0600070205080204" pitchFamily="50" charset="-128"/>
              <a:ea typeface="ＭＳ Ｐゴシック" panose="020B0600070205080204" pitchFamily="50" charset="-128"/>
            </a:rPr>
            <a:t>　引き続き、事業の精査や有利な地方債の活用により比率の抑制に取り組んでいく。</a:t>
          </a:r>
        </a:p>
      </xdr:txBody>
    </xdr:sp>
    <xdr:clientData/>
  </xdr:twoCellAnchor>
  <xdr:oneCellAnchor>
    <xdr:from>
      <xdr:col>57</xdr:col>
      <xdr:colOff>111125</xdr:colOff>
      <xdr:row>23</xdr:row>
      <xdr:rowOff>47625</xdr:rowOff>
    </xdr:from>
    <xdr:ext cx="349839" cy="225703"/>
    <xdr:sp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71682</xdr:rowOff>
    </xdr:from>
    <xdr:to>
      <xdr:col>76</xdr:col>
      <xdr:colOff>73025</xdr:colOff>
      <xdr:row>33</xdr:row>
      <xdr:rowOff>1832</xdr:rowOff>
    </xdr:to>
    <xdr:sp textlink="">
      <xdr:nvSpPr>
        <xdr:cNvPr id="145" name="楕円 144">
          <a:extLst>
            <a:ext uri="{FF2B5EF4-FFF2-40B4-BE49-F238E27FC236}">
              <a16:creationId xmlns:a16="http://schemas.microsoft.com/office/drawing/2014/main" id="{00000000-0008-0000-0D00-000091000000}"/>
            </a:ext>
          </a:extLst>
        </xdr:cNvPr>
        <xdr:cNvSpPr/>
      </xdr:nvSpPr>
      <xdr:spPr>
        <a:xfrm>
          <a:off x="14744700" y="632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50109</xdr:rowOff>
    </xdr:from>
    <xdr:ext cx="469744" cy="259045"/>
    <xdr:sp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30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15240</xdr:rowOff>
    </xdr:from>
    <xdr:to>
      <xdr:col>72</xdr:col>
      <xdr:colOff>123825</xdr:colOff>
      <xdr:row>32</xdr:row>
      <xdr:rowOff>116840</xdr:rowOff>
    </xdr:to>
    <xdr:sp textlink="">
      <xdr:nvSpPr>
        <xdr:cNvPr id="147" name="楕円 146">
          <a:extLst>
            <a:ext uri="{FF2B5EF4-FFF2-40B4-BE49-F238E27FC236}">
              <a16:creationId xmlns:a16="http://schemas.microsoft.com/office/drawing/2014/main" id="{00000000-0008-0000-0D00-000093000000}"/>
            </a:ext>
          </a:extLst>
        </xdr:cNvPr>
        <xdr:cNvSpPr/>
      </xdr:nvSpPr>
      <xdr:spPr>
        <a:xfrm>
          <a:off x="14033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66040</xdr:rowOff>
    </xdr:from>
    <xdr:to>
      <xdr:col>76</xdr:col>
      <xdr:colOff>22225</xdr:colOff>
      <xdr:row>32</xdr:row>
      <xdr:rowOff>122482</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4084300" y="6323965"/>
          <a:ext cx="711200" cy="5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56261</xdr:rowOff>
    </xdr:from>
    <xdr:to>
      <xdr:col>68</xdr:col>
      <xdr:colOff>123825</xdr:colOff>
      <xdr:row>32</xdr:row>
      <xdr:rowOff>157861</xdr:rowOff>
    </xdr:to>
    <xdr:sp textlink="">
      <xdr:nvSpPr>
        <xdr:cNvPr id="149" name="楕円 148">
          <a:extLst>
            <a:ext uri="{FF2B5EF4-FFF2-40B4-BE49-F238E27FC236}">
              <a16:creationId xmlns:a16="http://schemas.microsoft.com/office/drawing/2014/main" id="{00000000-0008-0000-0D00-000095000000}"/>
            </a:ext>
          </a:extLst>
        </xdr:cNvPr>
        <xdr:cNvSpPr/>
      </xdr:nvSpPr>
      <xdr:spPr>
        <a:xfrm>
          <a:off x="13271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66040</xdr:rowOff>
    </xdr:from>
    <xdr:to>
      <xdr:col>72</xdr:col>
      <xdr:colOff>73025</xdr:colOff>
      <xdr:row>32</xdr:row>
      <xdr:rowOff>107061</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3322300" y="6323965"/>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51326</xdr:rowOff>
    </xdr:from>
    <xdr:to>
      <xdr:col>64</xdr:col>
      <xdr:colOff>123825</xdr:colOff>
      <xdr:row>32</xdr:row>
      <xdr:rowOff>152926</xdr:rowOff>
    </xdr:to>
    <xdr:sp textlink="">
      <xdr:nvSpPr>
        <xdr:cNvPr id="151" name="楕円 150">
          <a:extLst>
            <a:ext uri="{FF2B5EF4-FFF2-40B4-BE49-F238E27FC236}">
              <a16:creationId xmlns:a16="http://schemas.microsoft.com/office/drawing/2014/main" id="{00000000-0008-0000-0D00-000097000000}"/>
            </a:ext>
          </a:extLst>
        </xdr:cNvPr>
        <xdr:cNvSpPr/>
      </xdr:nvSpPr>
      <xdr:spPr>
        <a:xfrm>
          <a:off x="12509500" y="630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102126</xdr:rowOff>
    </xdr:from>
    <xdr:to>
      <xdr:col>68</xdr:col>
      <xdr:colOff>73025</xdr:colOff>
      <xdr:row>32</xdr:row>
      <xdr:rowOff>107061</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2560300" y="6360051"/>
          <a:ext cx="7620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105645</xdr:rowOff>
    </xdr:from>
    <xdr:to>
      <xdr:col>60</xdr:col>
      <xdr:colOff>123825</xdr:colOff>
      <xdr:row>34</xdr:row>
      <xdr:rowOff>35795</xdr:rowOff>
    </xdr:to>
    <xdr:sp textlink="">
      <xdr:nvSpPr>
        <xdr:cNvPr id="153" name="楕円 152">
          <a:extLst>
            <a:ext uri="{FF2B5EF4-FFF2-40B4-BE49-F238E27FC236}">
              <a16:creationId xmlns:a16="http://schemas.microsoft.com/office/drawing/2014/main" id="{00000000-0008-0000-0D00-000099000000}"/>
            </a:ext>
          </a:extLst>
        </xdr:cNvPr>
        <xdr:cNvSpPr/>
      </xdr:nvSpPr>
      <xdr:spPr>
        <a:xfrm>
          <a:off x="11747500" y="65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102126</xdr:rowOff>
    </xdr:from>
    <xdr:to>
      <xdr:col>64</xdr:col>
      <xdr:colOff>73025</xdr:colOff>
      <xdr:row>33</xdr:row>
      <xdr:rowOff>156445</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6360051"/>
          <a:ext cx="762000" cy="22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107967</xdr:rowOff>
    </xdr:from>
    <xdr:ext cx="469744" cy="259045"/>
    <xdr:sp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836727" y="636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148988</xdr:rowOff>
    </xdr:from>
    <xdr:ext cx="469744" cy="259045"/>
    <xdr:sp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87427" y="640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144053</xdr:rowOff>
    </xdr:from>
    <xdr:ext cx="469744" cy="259045"/>
    <xdr:sp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427" y="640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26922</xdr:rowOff>
    </xdr:from>
    <xdr:ext cx="469744" cy="259045"/>
    <xdr:sp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427" y="662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87122</xdr:rowOff>
    </xdr:from>
    <xdr:to>
      <xdr:col>24</xdr:col>
      <xdr:colOff>114300</xdr:colOff>
      <xdr:row>39</xdr:row>
      <xdr:rowOff>17272</xdr:rowOff>
    </xdr:to>
    <xdr:sp textlink="">
      <xdr:nvSpPr>
        <xdr:cNvPr id="71" name="楕円 70">
          <a:extLst>
            <a:ext uri="{FF2B5EF4-FFF2-40B4-BE49-F238E27FC236}">
              <a16:creationId xmlns:a16="http://schemas.microsoft.com/office/drawing/2014/main" id="{00000000-0008-0000-0E00-000047000000}"/>
            </a:ext>
          </a:extLst>
        </xdr:cNvPr>
        <xdr:cNvSpPr/>
      </xdr:nvSpPr>
      <xdr:spPr>
        <a:xfrm>
          <a:off x="45847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65549</xdr:rowOff>
    </xdr:from>
    <xdr:ext cx="405111" cy="259045"/>
    <xdr:sp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73406</xdr:rowOff>
    </xdr:from>
    <xdr:to>
      <xdr:col>20</xdr:col>
      <xdr:colOff>38100</xdr:colOff>
      <xdr:row>39</xdr:row>
      <xdr:rowOff>3556</xdr:rowOff>
    </xdr:to>
    <xdr:sp textlink="">
      <xdr:nvSpPr>
        <xdr:cNvPr id="73" name="楕円 72">
          <a:extLst>
            <a:ext uri="{FF2B5EF4-FFF2-40B4-BE49-F238E27FC236}">
              <a16:creationId xmlns:a16="http://schemas.microsoft.com/office/drawing/2014/main" id="{00000000-0008-0000-0E00-000049000000}"/>
            </a:ext>
          </a:extLst>
        </xdr:cNvPr>
        <xdr:cNvSpPr/>
      </xdr:nvSpPr>
      <xdr:spPr>
        <a:xfrm>
          <a:off x="37465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124206</xdr:rowOff>
    </xdr:from>
    <xdr:to>
      <xdr:col>24</xdr:col>
      <xdr:colOff>63500</xdr:colOff>
      <xdr:row>38</xdr:row>
      <xdr:rowOff>137922</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63930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43688</xdr:rowOff>
    </xdr:from>
    <xdr:to>
      <xdr:col>15</xdr:col>
      <xdr:colOff>101600</xdr:colOff>
      <xdr:row>38</xdr:row>
      <xdr:rowOff>145288</xdr:rowOff>
    </xdr:to>
    <xdr:sp textlink="">
      <xdr:nvSpPr>
        <xdr:cNvPr id="75" name="楕円 74">
          <a:extLst>
            <a:ext uri="{FF2B5EF4-FFF2-40B4-BE49-F238E27FC236}">
              <a16:creationId xmlns:a16="http://schemas.microsoft.com/office/drawing/2014/main" id="{00000000-0008-0000-0E00-00004B000000}"/>
            </a:ext>
          </a:extLst>
        </xdr:cNvPr>
        <xdr:cNvSpPr/>
      </xdr:nvSpPr>
      <xdr:spPr>
        <a:xfrm>
          <a:off x="2857500" y="65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94488</xdr:rowOff>
    </xdr:from>
    <xdr:to>
      <xdr:col>19</xdr:col>
      <xdr:colOff>177800</xdr:colOff>
      <xdr:row>38</xdr:row>
      <xdr:rowOff>124206</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60958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32258</xdr:rowOff>
    </xdr:from>
    <xdr:to>
      <xdr:col>10</xdr:col>
      <xdr:colOff>165100</xdr:colOff>
      <xdr:row>38</xdr:row>
      <xdr:rowOff>133858</xdr:rowOff>
    </xdr:to>
    <xdr:sp textlink="">
      <xdr:nvSpPr>
        <xdr:cNvPr id="77" name="楕円 76">
          <a:extLst>
            <a:ext uri="{FF2B5EF4-FFF2-40B4-BE49-F238E27FC236}">
              <a16:creationId xmlns:a16="http://schemas.microsoft.com/office/drawing/2014/main" id="{00000000-0008-0000-0E00-00004D000000}"/>
            </a:ext>
          </a:extLst>
        </xdr:cNvPr>
        <xdr:cNvSpPr/>
      </xdr:nvSpPr>
      <xdr:spPr>
        <a:xfrm>
          <a:off x="196850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83058</xdr:rowOff>
    </xdr:from>
    <xdr:to>
      <xdr:col>15</xdr:col>
      <xdr:colOff>50800</xdr:colOff>
      <xdr:row>38</xdr:row>
      <xdr:rowOff>94488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59815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18542</xdr:rowOff>
    </xdr:from>
    <xdr:to>
      <xdr:col>6</xdr:col>
      <xdr:colOff>38100</xdr:colOff>
      <xdr:row>38</xdr:row>
      <xdr:rowOff>120142</xdr:rowOff>
    </xdr:to>
    <xdr:sp textlink="">
      <xdr:nvSpPr>
        <xdr:cNvPr id="79" name="楕円 78">
          <a:extLst>
            <a:ext uri="{FF2B5EF4-FFF2-40B4-BE49-F238E27FC236}">
              <a16:creationId xmlns:a16="http://schemas.microsoft.com/office/drawing/2014/main" id="{00000000-0008-0000-0E00-00004F000000}"/>
            </a:ext>
          </a:extLst>
        </xdr:cNvPr>
        <xdr:cNvSpPr/>
      </xdr:nvSpPr>
      <xdr:spPr>
        <a:xfrm>
          <a:off x="10795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69342</xdr:rowOff>
    </xdr:from>
    <xdr:to>
      <xdr:col>10</xdr:col>
      <xdr:colOff>114300</xdr:colOff>
      <xdr:row>38</xdr:row>
      <xdr:rowOff>83058</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5844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166133</xdr:rowOff>
    </xdr:from>
    <xdr:ext cx="405111" cy="259045"/>
    <xdr:sp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136415</xdr:rowOff>
    </xdr:from>
    <xdr:ext cx="405111" cy="259045"/>
    <xdr:sp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65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124985</xdr:rowOff>
    </xdr:from>
    <xdr:ext cx="405111" cy="259045"/>
    <xdr:sp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111269</xdr:rowOff>
    </xdr:from>
    <xdr:ext cx="405111" cy="259045"/>
    <xdr:sp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62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155321</xdr:rowOff>
    </xdr:from>
    <xdr:to>
      <xdr:col>55</xdr:col>
      <xdr:colOff>50800</xdr:colOff>
      <xdr:row>39</xdr:row>
      <xdr:rowOff>85471</xdr:rowOff>
    </xdr:to>
    <xdr:sp textlink="">
      <xdr:nvSpPr>
        <xdr:cNvPr id="128" name="楕円 127">
          <a:extLst>
            <a:ext uri="{FF2B5EF4-FFF2-40B4-BE49-F238E27FC236}">
              <a16:creationId xmlns:a16="http://schemas.microsoft.com/office/drawing/2014/main" id="{00000000-0008-0000-0E00-000080000000}"/>
            </a:ext>
          </a:extLst>
        </xdr:cNvPr>
        <xdr:cNvSpPr/>
      </xdr:nvSpPr>
      <xdr:spPr>
        <a:xfrm>
          <a:off x="104267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6748</xdr:rowOff>
    </xdr:from>
    <xdr:ext cx="469744" cy="259045"/>
    <xdr:sp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2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159665</xdr:rowOff>
    </xdr:from>
    <xdr:to>
      <xdr:col>50</xdr:col>
      <xdr:colOff>165100</xdr:colOff>
      <xdr:row>39</xdr:row>
      <xdr:rowOff>89815</xdr:rowOff>
    </xdr:to>
    <xdr:sp textlink="">
      <xdr:nvSpPr>
        <xdr:cNvPr id="130" name="楕円 129">
          <a:extLst>
            <a:ext uri="{FF2B5EF4-FFF2-40B4-BE49-F238E27FC236}">
              <a16:creationId xmlns:a16="http://schemas.microsoft.com/office/drawing/2014/main" id="{00000000-0008-0000-0E00-000082000000}"/>
            </a:ext>
          </a:extLst>
        </xdr:cNvPr>
        <xdr:cNvSpPr/>
      </xdr:nvSpPr>
      <xdr:spPr>
        <a:xfrm>
          <a:off x="9588500" y="66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34671</xdr:rowOff>
    </xdr:from>
    <xdr:to>
      <xdr:col>55</xdr:col>
      <xdr:colOff>0</xdr:colOff>
      <xdr:row>39</xdr:row>
      <xdr:rowOff>39015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21221"/>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163626</xdr:rowOff>
    </xdr:from>
    <xdr:to>
      <xdr:col>46</xdr:col>
      <xdr:colOff>38100</xdr:colOff>
      <xdr:row>39</xdr:row>
      <xdr:rowOff>93776</xdr:rowOff>
    </xdr:to>
    <xdr:sp textlink="">
      <xdr:nvSpPr>
        <xdr:cNvPr id="132" name="楕円 131">
          <a:extLst>
            <a:ext uri="{FF2B5EF4-FFF2-40B4-BE49-F238E27FC236}">
              <a16:creationId xmlns:a16="http://schemas.microsoft.com/office/drawing/2014/main" id="{00000000-0008-0000-0E00-000084000000}"/>
            </a:ext>
          </a:extLst>
        </xdr:cNvPr>
        <xdr:cNvSpPr/>
      </xdr:nvSpPr>
      <xdr:spPr>
        <a:xfrm>
          <a:off x="8699500" y="667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39015</xdr:rowOff>
    </xdr:from>
    <xdr:to>
      <xdr:col>50</xdr:col>
      <xdr:colOff>114300</xdr:colOff>
      <xdr:row>39</xdr:row>
      <xdr:rowOff>42976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25565"/>
          <a:ext cx="889000" cy="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167970</xdr:rowOff>
    </xdr:from>
    <xdr:to>
      <xdr:col>41</xdr:col>
      <xdr:colOff>101600</xdr:colOff>
      <xdr:row>39</xdr:row>
      <xdr:rowOff>98120</xdr:rowOff>
    </xdr:to>
    <xdr:sp textlink="">
      <xdr:nvSpPr>
        <xdr:cNvPr id="134" name="楕円 133">
          <a:extLst>
            <a:ext uri="{FF2B5EF4-FFF2-40B4-BE49-F238E27FC236}">
              <a16:creationId xmlns:a16="http://schemas.microsoft.com/office/drawing/2014/main" id="{00000000-0008-0000-0E00-000086000000}"/>
            </a:ext>
          </a:extLst>
        </xdr:cNvPr>
        <xdr:cNvSpPr/>
      </xdr:nvSpPr>
      <xdr:spPr>
        <a:xfrm>
          <a:off x="7810500" y="66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42976</xdr:rowOff>
    </xdr:from>
    <xdr:to>
      <xdr:col>45</xdr:col>
      <xdr:colOff>177800</xdr:colOff>
      <xdr:row>39</xdr:row>
      <xdr:rowOff>47320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29526"/>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102</xdr:rowOff>
    </xdr:from>
    <xdr:to>
      <xdr:col>36</xdr:col>
      <xdr:colOff>165100</xdr:colOff>
      <xdr:row>39</xdr:row>
      <xdr:rowOff>101702</xdr:rowOff>
    </xdr:to>
    <xdr:sp textlink="">
      <xdr:nvSpPr>
        <xdr:cNvPr id="136" name="楕円 135">
          <a:extLst>
            <a:ext uri="{FF2B5EF4-FFF2-40B4-BE49-F238E27FC236}">
              <a16:creationId xmlns:a16="http://schemas.microsoft.com/office/drawing/2014/main" id="{00000000-0008-0000-0E00-000088000000}"/>
            </a:ext>
          </a:extLst>
        </xdr:cNvPr>
        <xdr:cNvSpPr/>
      </xdr:nvSpPr>
      <xdr:spPr>
        <a:xfrm>
          <a:off x="6921500" y="668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47320</xdr:rowOff>
    </xdr:from>
    <xdr:to>
      <xdr:col>41</xdr:col>
      <xdr:colOff>50800</xdr:colOff>
      <xdr:row>39</xdr:row>
      <xdr:rowOff>50902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33870"/>
          <a:ext cx="8890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106341</xdr:rowOff>
    </xdr:from>
    <xdr:ext cx="469744" cy="259045"/>
    <xdr:sp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91727" y="644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110304</xdr:rowOff>
    </xdr:from>
    <xdr:ext cx="469744" cy="259045"/>
    <xdr:sp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515427" y="645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114647</xdr:rowOff>
    </xdr:from>
    <xdr:ext cx="469744" cy="259045"/>
    <xdr:sp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626427" y="645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118229</xdr:rowOff>
    </xdr:from>
    <xdr:ext cx="469744" cy="259045"/>
    <xdr:sp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427" y="646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36830</xdr:rowOff>
    </xdr:from>
    <xdr:to>
      <xdr:col>24</xdr:col>
      <xdr:colOff>114300</xdr:colOff>
      <xdr:row>62</xdr:row>
      <xdr:rowOff>138430</xdr:rowOff>
    </xdr:to>
    <xdr:sp textlink="">
      <xdr:nvSpPr>
        <xdr:cNvPr id="186" name="楕円 185">
          <a:extLst>
            <a:ext uri="{FF2B5EF4-FFF2-40B4-BE49-F238E27FC236}">
              <a16:creationId xmlns:a16="http://schemas.microsoft.com/office/drawing/2014/main" id="{00000000-0008-0000-0E00-0000BA000000}"/>
            </a:ext>
          </a:extLst>
        </xdr:cNvPr>
        <xdr:cNvSpPr/>
      </xdr:nvSpPr>
      <xdr:spPr>
        <a:xfrm>
          <a:off x="4584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15257</xdr:rowOff>
    </xdr:from>
    <xdr:ext cx="405111" cy="259045"/>
    <xdr:sp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46355</xdr:rowOff>
    </xdr:from>
    <xdr:to>
      <xdr:col>20</xdr:col>
      <xdr:colOff>38100</xdr:colOff>
      <xdr:row>62</xdr:row>
      <xdr:rowOff>147955</xdr:rowOff>
    </xdr:to>
    <xdr:sp textlink="">
      <xdr:nvSpPr>
        <xdr:cNvPr id="188" name="楕円 187">
          <a:extLst>
            <a:ext uri="{FF2B5EF4-FFF2-40B4-BE49-F238E27FC236}">
              <a16:creationId xmlns:a16="http://schemas.microsoft.com/office/drawing/2014/main" id="{00000000-0008-0000-0E00-0000BC000000}"/>
            </a:ext>
          </a:extLst>
        </xdr:cNvPr>
        <xdr:cNvSpPr/>
      </xdr:nvSpPr>
      <xdr:spPr>
        <a:xfrm>
          <a:off x="3746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87630</xdr:rowOff>
    </xdr:from>
    <xdr:to>
      <xdr:col>24</xdr:col>
      <xdr:colOff>63500</xdr:colOff>
      <xdr:row>62</xdr:row>
      <xdr:rowOff>97155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flipV="1">
          <a:off x="3797300" y="1071753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textlink="">
      <xdr:nvSpPr>
        <xdr:cNvPr id="190" name="楕円 189">
          <a:extLst>
            <a:ext uri="{FF2B5EF4-FFF2-40B4-BE49-F238E27FC236}">
              <a16:creationId xmlns:a16="http://schemas.microsoft.com/office/drawing/2014/main" id="{00000000-0008-0000-0E00-0000BE000000}"/>
            </a:ext>
          </a:extLst>
        </xdr:cNvPr>
        <xdr:cNvSpPr/>
      </xdr:nvSpPr>
      <xdr:spPr>
        <a:xfrm>
          <a:off x="2857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97155</xdr:rowOff>
    </xdr:from>
    <xdr:to>
      <xdr:col>19</xdr:col>
      <xdr:colOff>177800</xdr:colOff>
      <xdr:row>62</xdr:row>
      <xdr:rowOff>102870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flipV="1">
          <a:off x="2908300" y="107270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57785</xdr:rowOff>
    </xdr:from>
    <xdr:to>
      <xdr:col>10</xdr:col>
      <xdr:colOff>165100</xdr:colOff>
      <xdr:row>62</xdr:row>
      <xdr:rowOff>159385</xdr:rowOff>
    </xdr:to>
    <xdr:sp textlink="">
      <xdr:nvSpPr>
        <xdr:cNvPr id="192" name="楕円 191">
          <a:extLst>
            <a:ext uri="{FF2B5EF4-FFF2-40B4-BE49-F238E27FC236}">
              <a16:creationId xmlns:a16="http://schemas.microsoft.com/office/drawing/2014/main" id="{00000000-0008-0000-0E00-0000C0000000}"/>
            </a:ext>
          </a:extLst>
        </xdr:cNvPr>
        <xdr:cNvSpPr/>
      </xdr:nvSpPr>
      <xdr:spPr>
        <a:xfrm>
          <a:off x="1968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102870</xdr:rowOff>
    </xdr:from>
    <xdr:to>
      <xdr:col>15</xdr:col>
      <xdr:colOff>50800</xdr:colOff>
      <xdr:row>62</xdr:row>
      <xdr:rowOff>108585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flipV="1">
          <a:off x="2019300" y="107327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59690</xdr:rowOff>
    </xdr:from>
    <xdr:to>
      <xdr:col>6</xdr:col>
      <xdr:colOff>38100</xdr:colOff>
      <xdr:row>62</xdr:row>
      <xdr:rowOff>161290</xdr:rowOff>
    </xdr:to>
    <xdr:sp textlink="">
      <xdr:nvSpPr>
        <xdr:cNvPr id="194" name="楕円 193">
          <a:extLst>
            <a:ext uri="{FF2B5EF4-FFF2-40B4-BE49-F238E27FC236}">
              <a16:creationId xmlns:a16="http://schemas.microsoft.com/office/drawing/2014/main" id="{00000000-0008-0000-0E00-0000C2000000}"/>
            </a:ext>
          </a:extLst>
        </xdr:cNvPr>
        <xdr:cNvSpPr/>
      </xdr:nvSpPr>
      <xdr:spPr>
        <a:xfrm>
          <a:off x="107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108585</xdr:rowOff>
    </xdr:from>
    <xdr:to>
      <xdr:col>10</xdr:col>
      <xdr:colOff>114300</xdr:colOff>
      <xdr:row>62</xdr:row>
      <xdr:rowOff>110490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flipV="1">
          <a:off x="1130300" y="107384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139082</xdr:rowOff>
    </xdr:from>
    <xdr:ext cx="405111" cy="259045"/>
    <xdr:sp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150512</xdr:rowOff>
    </xdr:from>
    <xdr:ext cx="405111" cy="259045"/>
    <xdr:sp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152417</xdr:rowOff>
    </xdr:from>
    <xdr:ext cx="405111" cy="259045"/>
    <xdr:sp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69623</xdr:rowOff>
    </xdr:from>
    <xdr:to>
      <xdr:col>55</xdr:col>
      <xdr:colOff>50800</xdr:colOff>
      <xdr:row>61</xdr:row>
      <xdr:rowOff>171223</xdr:rowOff>
    </xdr:to>
    <xdr:sp textlink="">
      <xdr:nvSpPr>
        <xdr:cNvPr id="245" name="楕円 244">
          <a:extLst>
            <a:ext uri="{FF2B5EF4-FFF2-40B4-BE49-F238E27FC236}">
              <a16:creationId xmlns:a16="http://schemas.microsoft.com/office/drawing/2014/main" id="{00000000-0008-0000-0E00-0000F5000000}"/>
            </a:ext>
          </a:extLst>
        </xdr:cNvPr>
        <xdr:cNvSpPr/>
      </xdr:nvSpPr>
      <xdr:spPr>
        <a:xfrm>
          <a:off x="10426700" y="1052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92500</xdr:rowOff>
    </xdr:from>
    <xdr:ext cx="599010" cy="259045"/>
    <xdr:sp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379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81099</xdr:rowOff>
    </xdr:from>
    <xdr:to>
      <xdr:col>50</xdr:col>
      <xdr:colOff>165100</xdr:colOff>
      <xdr:row>62</xdr:row>
      <xdr:rowOff>11249</xdr:rowOff>
    </xdr:to>
    <xdr:sp textlink="">
      <xdr:nvSpPr>
        <xdr:cNvPr id="247" name="楕円 246">
          <a:extLst>
            <a:ext uri="{FF2B5EF4-FFF2-40B4-BE49-F238E27FC236}">
              <a16:creationId xmlns:a16="http://schemas.microsoft.com/office/drawing/2014/main" id="{00000000-0008-0000-0E00-0000F7000000}"/>
            </a:ext>
          </a:extLst>
        </xdr:cNvPr>
        <xdr:cNvSpPr/>
      </xdr:nvSpPr>
      <xdr:spPr>
        <a:xfrm>
          <a:off x="9588500" y="1053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120423</xdr:rowOff>
    </xdr:from>
    <xdr:to>
      <xdr:col>55</xdr:col>
      <xdr:colOff>0</xdr:colOff>
      <xdr:row>61</xdr:row>
      <xdr:rowOff>131899</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578873"/>
          <a:ext cx="83820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90925</xdr:rowOff>
    </xdr:from>
    <xdr:to>
      <xdr:col>46</xdr:col>
      <xdr:colOff>38100</xdr:colOff>
      <xdr:row>62</xdr:row>
      <xdr:rowOff>21075</xdr:rowOff>
    </xdr:to>
    <xdr:sp textlink="">
      <xdr:nvSpPr>
        <xdr:cNvPr id="249" name="楕円 248">
          <a:extLst>
            <a:ext uri="{FF2B5EF4-FFF2-40B4-BE49-F238E27FC236}">
              <a16:creationId xmlns:a16="http://schemas.microsoft.com/office/drawing/2014/main" id="{00000000-0008-0000-0E00-0000F9000000}"/>
            </a:ext>
          </a:extLst>
        </xdr:cNvPr>
        <xdr:cNvSpPr/>
      </xdr:nvSpPr>
      <xdr:spPr>
        <a:xfrm>
          <a:off x="8699500" y="1054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131899</xdr:rowOff>
    </xdr:from>
    <xdr:to>
      <xdr:col>50</xdr:col>
      <xdr:colOff>114300</xdr:colOff>
      <xdr:row>61</xdr:row>
      <xdr:rowOff>141725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590349"/>
          <a:ext cx="889000" cy="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99808</xdr:rowOff>
    </xdr:from>
    <xdr:to>
      <xdr:col>41</xdr:col>
      <xdr:colOff>101600</xdr:colOff>
      <xdr:row>62</xdr:row>
      <xdr:rowOff>29958</xdr:rowOff>
    </xdr:to>
    <xdr:sp textlink="">
      <xdr:nvSpPr>
        <xdr:cNvPr id="251" name="楕円 250">
          <a:extLst>
            <a:ext uri="{FF2B5EF4-FFF2-40B4-BE49-F238E27FC236}">
              <a16:creationId xmlns:a16="http://schemas.microsoft.com/office/drawing/2014/main" id="{00000000-0008-0000-0E00-0000FB000000}"/>
            </a:ext>
          </a:extLst>
        </xdr:cNvPr>
        <xdr:cNvSpPr/>
      </xdr:nvSpPr>
      <xdr:spPr>
        <a:xfrm>
          <a:off x="7810500" y="1055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141725</xdr:rowOff>
    </xdr:from>
    <xdr:to>
      <xdr:col>45</xdr:col>
      <xdr:colOff>177800</xdr:colOff>
      <xdr:row>61</xdr:row>
      <xdr:rowOff>150608</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600175"/>
          <a:ext cx="8890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107401</xdr:rowOff>
    </xdr:from>
    <xdr:to>
      <xdr:col>36</xdr:col>
      <xdr:colOff>165100</xdr:colOff>
      <xdr:row>62</xdr:row>
      <xdr:rowOff>37551</xdr:rowOff>
    </xdr:to>
    <xdr:sp textlink="">
      <xdr:nvSpPr>
        <xdr:cNvPr id="253" name="楕円 252">
          <a:extLst>
            <a:ext uri="{FF2B5EF4-FFF2-40B4-BE49-F238E27FC236}">
              <a16:creationId xmlns:a16="http://schemas.microsoft.com/office/drawing/2014/main" id="{00000000-0008-0000-0E00-0000FD000000}"/>
            </a:ext>
          </a:extLst>
        </xdr:cNvPr>
        <xdr:cNvSpPr/>
      </xdr:nvSpPr>
      <xdr:spPr>
        <a:xfrm>
          <a:off x="6921500" y="1056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150608</xdr:rowOff>
    </xdr:from>
    <xdr:to>
      <xdr:col>41</xdr:col>
      <xdr:colOff>50800</xdr:colOff>
      <xdr:row>61</xdr:row>
      <xdr:rowOff>158201</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609058"/>
          <a:ext cx="889000" cy="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27776</xdr:rowOff>
    </xdr:from>
    <xdr:ext cx="599010" cy="259045"/>
    <xdr:sp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7095" y="1031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37602</xdr:rowOff>
    </xdr:from>
    <xdr:ext cx="599010" cy="259045"/>
    <xdr:sp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795" y="1032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46485</xdr:rowOff>
    </xdr:from>
    <xdr:ext cx="599010" cy="259045"/>
    <xdr:sp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1033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54078</xdr:rowOff>
    </xdr:from>
    <xdr:ext cx="599010" cy="259045"/>
    <xdr:sp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1034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111398</xdr:rowOff>
    </xdr:from>
    <xdr:to>
      <xdr:col>24</xdr:col>
      <xdr:colOff>114300</xdr:colOff>
      <xdr:row>84</xdr:row>
      <xdr:rowOff>41548</xdr:rowOff>
    </xdr:to>
    <xdr:sp textlink="">
      <xdr:nvSpPr>
        <xdr:cNvPr id="304" name="楕円 303">
          <a:extLst>
            <a:ext uri="{FF2B5EF4-FFF2-40B4-BE49-F238E27FC236}">
              <a16:creationId xmlns:a16="http://schemas.microsoft.com/office/drawing/2014/main" id="{00000000-0008-0000-0E00-000030010000}"/>
            </a:ext>
          </a:extLst>
        </xdr:cNvPr>
        <xdr:cNvSpPr/>
      </xdr:nvSpPr>
      <xdr:spPr>
        <a:xfrm>
          <a:off x="45847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89825</xdr:rowOff>
    </xdr:from>
    <xdr:ext cx="405111" cy="259045"/>
    <xdr:sp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117929</xdr:rowOff>
    </xdr:from>
    <xdr:to>
      <xdr:col>20</xdr:col>
      <xdr:colOff>38100</xdr:colOff>
      <xdr:row>84</xdr:row>
      <xdr:rowOff>48079</xdr:rowOff>
    </xdr:to>
    <xdr:sp textlink="">
      <xdr:nvSpPr>
        <xdr:cNvPr id="306" name="楕円 305">
          <a:extLst>
            <a:ext uri="{FF2B5EF4-FFF2-40B4-BE49-F238E27FC236}">
              <a16:creationId xmlns:a16="http://schemas.microsoft.com/office/drawing/2014/main" id="{00000000-0008-0000-0E00-000032010000}"/>
            </a:ext>
          </a:extLst>
        </xdr:cNvPr>
        <xdr:cNvSpPr/>
      </xdr:nvSpPr>
      <xdr:spPr>
        <a:xfrm>
          <a:off x="3746500" y="143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162198</xdr:rowOff>
    </xdr:from>
    <xdr:to>
      <xdr:col>24</xdr:col>
      <xdr:colOff>63500</xdr:colOff>
      <xdr:row>83</xdr:row>
      <xdr:rowOff>168729</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39254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104866</xdr:rowOff>
    </xdr:from>
    <xdr:to>
      <xdr:col>15</xdr:col>
      <xdr:colOff>101600</xdr:colOff>
      <xdr:row>84</xdr:row>
      <xdr:rowOff>35016</xdr:rowOff>
    </xdr:to>
    <xdr:sp textlink="">
      <xdr:nvSpPr>
        <xdr:cNvPr id="308" name="楕円 307">
          <a:extLst>
            <a:ext uri="{FF2B5EF4-FFF2-40B4-BE49-F238E27FC236}">
              <a16:creationId xmlns:a16="http://schemas.microsoft.com/office/drawing/2014/main" id="{00000000-0008-0000-0E00-000034010000}"/>
            </a:ext>
          </a:extLst>
        </xdr:cNvPr>
        <xdr:cNvSpPr/>
      </xdr:nvSpPr>
      <xdr:spPr>
        <a:xfrm>
          <a:off x="2857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155666</xdr:rowOff>
    </xdr:from>
    <xdr:to>
      <xdr:col>19</xdr:col>
      <xdr:colOff>177800</xdr:colOff>
      <xdr:row>83</xdr:row>
      <xdr:rowOff>168729</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38601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textlink="">
      <xdr:nvSpPr>
        <xdr:cNvPr id="310" name="楕円 309">
          <a:extLst>
            <a:ext uri="{FF2B5EF4-FFF2-40B4-BE49-F238E27FC236}">
              <a16:creationId xmlns:a16="http://schemas.microsoft.com/office/drawing/2014/main" id="{00000000-0008-0000-0E00-000036010000}"/>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83</xdr:row>
      <xdr:rowOff>155666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3713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65677</xdr:rowOff>
    </xdr:from>
    <xdr:to>
      <xdr:col>6</xdr:col>
      <xdr:colOff>38100</xdr:colOff>
      <xdr:row>83</xdr:row>
      <xdr:rowOff>167277</xdr:rowOff>
    </xdr:to>
    <xdr:sp textlink="">
      <xdr:nvSpPr>
        <xdr:cNvPr id="312" name="楕円 311">
          <a:extLst>
            <a:ext uri="{FF2B5EF4-FFF2-40B4-BE49-F238E27FC236}">
              <a16:creationId xmlns:a16="http://schemas.microsoft.com/office/drawing/2014/main" id="{00000000-0008-0000-0E00-000038010000}"/>
            </a:ext>
          </a:extLst>
        </xdr:cNvPr>
        <xdr:cNvSpPr/>
      </xdr:nvSpPr>
      <xdr:spPr>
        <a:xfrm>
          <a:off x="1079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116477</xdr:rowOff>
    </xdr:from>
    <xdr:to>
      <xdr:col>10</xdr:col>
      <xdr:colOff>114300</xdr:colOff>
      <xdr:row>83</xdr:row>
      <xdr:rowOff>140970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4682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39206</xdr:rowOff>
    </xdr:from>
    <xdr:ext cx="405111" cy="259045"/>
    <xdr:sp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4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26143</xdr:rowOff>
    </xdr:from>
    <xdr:ext cx="405111" cy="259045"/>
    <xdr:sp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12354</xdr:rowOff>
    </xdr:from>
    <xdr:ext cx="405111" cy="259045"/>
    <xdr:sp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150177</xdr:rowOff>
    </xdr:from>
    <xdr:to>
      <xdr:col>55</xdr:col>
      <xdr:colOff>50800</xdr:colOff>
      <xdr:row>83</xdr:row>
      <xdr:rowOff>80327</xdr:rowOff>
    </xdr:to>
    <xdr:sp textlink="">
      <xdr:nvSpPr>
        <xdr:cNvPr id="357" name="楕円 356">
          <a:extLst>
            <a:ext uri="{FF2B5EF4-FFF2-40B4-BE49-F238E27FC236}">
              <a16:creationId xmlns:a16="http://schemas.microsoft.com/office/drawing/2014/main" id="{00000000-0008-0000-0E00-000065010000}"/>
            </a:ext>
          </a:extLst>
        </xdr:cNvPr>
        <xdr:cNvSpPr/>
      </xdr:nvSpPr>
      <xdr:spPr>
        <a:xfrm>
          <a:off x="10426700" y="1420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1604</xdr:rowOff>
    </xdr:from>
    <xdr:ext cx="469744" cy="259045"/>
    <xdr:sp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06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141033</xdr:rowOff>
    </xdr:from>
    <xdr:to>
      <xdr:col>50</xdr:col>
      <xdr:colOff>165100</xdr:colOff>
      <xdr:row>83</xdr:row>
      <xdr:rowOff>71183</xdr:rowOff>
    </xdr:to>
    <xdr:sp textlink="">
      <xdr:nvSpPr>
        <xdr:cNvPr id="359" name="楕円 358">
          <a:extLst>
            <a:ext uri="{FF2B5EF4-FFF2-40B4-BE49-F238E27FC236}">
              <a16:creationId xmlns:a16="http://schemas.microsoft.com/office/drawing/2014/main" id="{00000000-0008-0000-0E00-000067010000}"/>
            </a:ext>
          </a:extLst>
        </xdr:cNvPr>
        <xdr:cNvSpPr/>
      </xdr:nvSpPr>
      <xdr:spPr>
        <a:xfrm>
          <a:off x="9588500" y="1419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20383</xdr:rowOff>
    </xdr:from>
    <xdr:to>
      <xdr:col>55</xdr:col>
      <xdr:colOff>0</xdr:colOff>
      <xdr:row>83</xdr:row>
      <xdr:rowOff>29527</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9639300" y="1425073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143320</xdr:rowOff>
    </xdr:from>
    <xdr:to>
      <xdr:col>46</xdr:col>
      <xdr:colOff>38100</xdr:colOff>
      <xdr:row>83</xdr:row>
      <xdr:rowOff>73470</xdr:rowOff>
    </xdr:to>
    <xdr:sp textlink="">
      <xdr:nvSpPr>
        <xdr:cNvPr id="361" name="楕円 360">
          <a:extLst>
            <a:ext uri="{FF2B5EF4-FFF2-40B4-BE49-F238E27FC236}">
              <a16:creationId xmlns:a16="http://schemas.microsoft.com/office/drawing/2014/main" id="{00000000-0008-0000-0E00-000069010000}"/>
            </a:ext>
          </a:extLst>
        </xdr:cNvPr>
        <xdr:cNvSpPr/>
      </xdr:nvSpPr>
      <xdr:spPr>
        <a:xfrm>
          <a:off x="8699500" y="1420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20383</xdr:rowOff>
    </xdr:from>
    <xdr:to>
      <xdr:col>50</xdr:col>
      <xdr:colOff>114300</xdr:colOff>
      <xdr:row>83</xdr:row>
      <xdr:rowOff>22670</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25073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145605</xdr:rowOff>
    </xdr:from>
    <xdr:to>
      <xdr:col>41</xdr:col>
      <xdr:colOff>101600</xdr:colOff>
      <xdr:row>83</xdr:row>
      <xdr:rowOff>75755</xdr:rowOff>
    </xdr:to>
    <xdr:sp textlink="">
      <xdr:nvSpPr>
        <xdr:cNvPr id="363" name="楕円 362">
          <a:extLst>
            <a:ext uri="{FF2B5EF4-FFF2-40B4-BE49-F238E27FC236}">
              <a16:creationId xmlns:a16="http://schemas.microsoft.com/office/drawing/2014/main" id="{00000000-0008-0000-0E00-00006B010000}"/>
            </a:ext>
          </a:extLst>
        </xdr:cNvPr>
        <xdr:cNvSpPr/>
      </xdr:nvSpPr>
      <xdr:spPr>
        <a:xfrm>
          <a:off x="7810500" y="1420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22670</xdr:rowOff>
    </xdr:from>
    <xdr:to>
      <xdr:col>45</xdr:col>
      <xdr:colOff>177800</xdr:colOff>
      <xdr:row>83</xdr:row>
      <xdr:rowOff>24955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25302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textlink="">
      <xdr:nvSpPr>
        <xdr:cNvPr id="365" name="楕円 364">
          <a:extLst>
            <a:ext uri="{FF2B5EF4-FFF2-40B4-BE49-F238E27FC236}">
              <a16:creationId xmlns:a16="http://schemas.microsoft.com/office/drawing/2014/main" id="{00000000-0008-0000-0E00-00006D010000}"/>
            </a:ext>
          </a:extLst>
        </xdr:cNvPr>
        <xdr:cNvSpPr/>
      </xdr:nvSpPr>
      <xdr:spPr>
        <a:xfrm>
          <a:off x="692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24955</xdr:rowOff>
    </xdr:from>
    <xdr:to>
      <xdr:col>41</xdr:col>
      <xdr:colOff>50800</xdr:colOff>
      <xdr:row>83</xdr:row>
      <xdr:rowOff>26670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25530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87710</xdr:rowOff>
    </xdr:from>
    <xdr:ext cx="469744" cy="259045"/>
    <xdr:sp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397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89997</xdr:rowOff>
    </xdr:from>
    <xdr:ext cx="469744" cy="259045"/>
    <xdr:sp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397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92282</xdr:rowOff>
    </xdr:from>
    <xdr:ext cx="469744" cy="259045"/>
    <xdr:sp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397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22120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7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79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13625</xdr:rowOff>
    </xdr:from>
    <xdr:ext cx="405111" cy="259045"/>
    <xdr:sp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818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820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79284</xdr:rowOff>
    </xdr:from>
    <xdr:to>
      <xdr:col>24</xdr:col>
      <xdr:colOff>114300</xdr:colOff>
      <xdr:row>102</xdr:row>
      <xdr:rowOff>9434</xdr:rowOff>
    </xdr:to>
    <xdr:sp textlink="">
      <xdr:nvSpPr>
        <xdr:cNvPr id="417" name="楕円 416">
          <a:extLst>
            <a:ext uri="{FF2B5EF4-FFF2-40B4-BE49-F238E27FC236}">
              <a16:creationId xmlns:a16="http://schemas.microsoft.com/office/drawing/2014/main" id="{00000000-0008-0000-0E00-0000A1010000}"/>
            </a:ext>
          </a:extLst>
        </xdr:cNvPr>
        <xdr:cNvSpPr/>
      </xdr:nvSpPr>
      <xdr:spPr>
        <a:xfrm>
          <a:off x="4584700" y="1739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102161</xdr:rowOff>
    </xdr:from>
    <xdr:ext cx="405111" cy="259045"/>
    <xdr:sp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24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134801</xdr:rowOff>
    </xdr:from>
    <xdr:to>
      <xdr:col>20</xdr:col>
      <xdr:colOff>38100</xdr:colOff>
      <xdr:row>102</xdr:row>
      <xdr:rowOff>64951</xdr:rowOff>
    </xdr:to>
    <xdr:sp textlink="">
      <xdr:nvSpPr>
        <xdr:cNvPr id="419" name="楕円 418">
          <a:extLst>
            <a:ext uri="{FF2B5EF4-FFF2-40B4-BE49-F238E27FC236}">
              <a16:creationId xmlns:a16="http://schemas.microsoft.com/office/drawing/2014/main" id="{00000000-0008-0000-0E00-0000A3010000}"/>
            </a:ext>
          </a:extLst>
        </xdr:cNvPr>
        <xdr:cNvSpPr/>
      </xdr:nvSpPr>
      <xdr:spPr>
        <a:xfrm>
          <a:off x="3746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130084</xdr:rowOff>
    </xdr:from>
    <xdr:to>
      <xdr:col>24</xdr:col>
      <xdr:colOff>63500</xdr:colOff>
      <xdr:row>102</xdr:row>
      <xdr:rowOff>14151</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flipV="1">
          <a:off x="3797300" y="17446534"/>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82550</xdr:rowOff>
    </xdr:from>
    <xdr:to>
      <xdr:col>15</xdr:col>
      <xdr:colOff>101600</xdr:colOff>
      <xdr:row>102</xdr:row>
      <xdr:rowOff>12700</xdr:rowOff>
    </xdr:to>
    <xdr:sp textlink="">
      <xdr:nvSpPr>
        <xdr:cNvPr id="421" name="楕円 420">
          <a:extLst>
            <a:ext uri="{FF2B5EF4-FFF2-40B4-BE49-F238E27FC236}">
              <a16:creationId xmlns:a16="http://schemas.microsoft.com/office/drawing/2014/main" id="{00000000-0008-0000-0E00-0000A5010000}"/>
            </a:ext>
          </a:extLst>
        </xdr:cNvPr>
        <xdr:cNvSpPr/>
      </xdr:nvSpPr>
      <xdr:spPr>
        <a:xfrm>
          <a:off x="2857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133350</xdr:rowOff>
    </xdr:from>
    <xdr:to>
      <xdr:col>19</xdr:col>
      <xdr:colOff>177800</xdr:colOff>
      <xdr:row>102</xdr:row>
      <xdr:rowOff>14151</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44980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17236</xdr:rowOff>
    </xdr:from>
    <xdr:to>
      <xdr:col>10</xdr:col>
      <xdr:colOff>165100</xdr:colOff>
      <xdr:row>101</xdr:row>
      <xdr:rowOff>118836</xdr:rowOff>
    </xdr:to>
    <xdr:sp textlink="">
      <xdr:nvSpPr>
        <xdr:cNvPr id="423" name="楕円 422">
          <a:extLst>
            <a:ext uri="{FF2B5EF4-FFF2-40B4-BE49-F238E27FC236}">
              <a16:creationId xmlns:a16="http://schemas.microsoft.com/office/drawing/2014/main" id="{00000000-0008-0000-0E00-0000A7010000}"/>
            </a:ext>
          </a:extLst>
        </xdr:cNvPr>
        <xdr:cNvSpPr/>
      </xdr:nvSpPr>
      <xdr:spPr>
        <a:xfrm>
          <a:off x="1968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68036</xdr:rowOff>
    </xdr:from>
    <xdr:to>
      <xdr:col>15</xdr:col>
      <xdr:colOff>50800</xdr:colOff>
      <xdr:row>101</xdr:row>
      <xdr:rowOff>133350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3844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149498</xdr:rowOff>
    </xdr:from>
    <xdr:to>
      <xdr:col>6</xdr:col>
      <xdr:colOff>38100</xdr:colOff>
      <xdr:row>101</xdr:row>
      <xdr:rowOff>79648</xdr:rowOff>
    </xdr:to>
    <xdr:sp textlink="">
      <xdr:nvSpPr>
        <xdr:cNvPr id="425" name="楕円 424">
          <a:extLst>
            <a:ext uri="{FF2B5EF4-FFF2-40B4-BE49-F238E27FC236}">
              <a16:creationId xmlns:a16="http://schemas.microsoft.com/office/drawing/2014/main" id="{00000000-0008-0000-0E00-0000A9010000}"/>
            </a:ext>
          </a:extLst>
        </xdr:cNvPr>
        <xdr:cNvSpPr/>
      </xdr:nvSpPr>
      <xdr:spPr>
        <a:xfrm>
          <a:off x="1079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28848</xdr:rowOff>
    </xdr:from>
    <xdr:to>
      <xdr:col>10</xdr:col>
      <xdr:colOff>114300</xdr:colOff>
      <xdr:row>101</xdr:row>
      <xdr:rowOff>68036</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3452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111596</xdr:rowOff>
    </xdr:from>
    <xdr:ext cx="405111" cy="259045"/>
    <xdr:sp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85470</xdr:rowOff>
    </xdr:from>
    <xdr:ext cx="405111" cy="259045"/>
    <xdr:sp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39750</xdr:rowOff>
    </xdr:from>
    <xdr:ext cx="405111" cy="259045"/>
    <xdr:sp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81478</xdr:rowOff>
    </xdr:from>
    <xdr:ext cx="405111" cy="259045"/>
    <xdr:sp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29227</xdr:rowOff>
    </xdr:from>
    <xdr:ext cx="405111" cy="259045"/>
    <xdr:sp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135363</xdr:rowOff>
    </xdr:from>
    <xdr:ext cx="405111" cy="259045"/>
    <xdr:sp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96175</xdr:rowOff>
    </xdr:from>
    <xdr:ext cx="405111" cy="259045"/>
    <xdr:sp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164948"/>
          <a:ext cx="0" cy="1482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6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6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1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164389</xdr:rowOff>
    </xdr:from>
    <xdr:ext cx="534377" cy="259045"/>
    <xdr:sp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7823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79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784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786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786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778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34151</xdr:rowOff>
    </xdr:from>
    <xdr:to>
      <xdr:col>55</xdr:col>
      <xdr:colOff>50800</xdr:colOff>
      <xdr:row>107</xdr:row>
      <xdr:rowOff>135751</xdr:rowOff>
    </xdr:to>
    <xdr:sp textlink="">
      <xdr:nvSpPr>
        <xdr:cNvPr id="476" name="楕円 475">
          <a:extLst>
            <a:ext uri="{FF2B5EF4-FFF2-40B4-BE49-F238E27FC236}">
              <a16:creationId xmlns:a16="http://schemas.microsoft.com/office/drawing/2014/main" id="{00000000-0008-0000-0E00-0000DC010000}"/>
            </a:ext>
          </a:extLst>
        </xdr:cNvPr>
        <xdr:cNvSpPr/>
      </xdr:nvSpPr>
      <xdr:spPr>
        <a:xfrm>
          <a:off x="10426700" y="1837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12578</xdr:rowOff>
    </xdr:from>
    <xdr:ext cx="534377" cy="259045"/>
    <xdr:sp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35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60489</xdr:rowOff>
    </xdr:from>
    <xdr:to>
      <xdr:col>50</xdr:col>
      <xdr:colOff>165100</xdr:colOff>
      <xdr:row>107</xdr:row>
      <xdr:rowOff>162089</xdr:rowOff>
    </xdr:to>
    <xdr:sp textlink="">
      <xdr:nvSpPr>
        <xdr:cNvPr id="478" name="楕円 477">
          <a:extLst>
            <a:ext uri="{FF2B5EF4-FFF2-40B4-BE49-F238E27FC236}">
              <a16:creationId xmlns:a16="http://schemas.microsoft.com/office/drawing/2014/main" id="{00000000-0008-0000-0E00-0000DE010000}"/>
            </a:ext>
          </a:extLst>
        </xdr:cNvPr>
        <xdr:cNvSpPr/>
      </xdr:nvSpPr>
      <xdr:spPr>
        <a:xfrm>
          <a:off x="9588500" y="1840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84951</xdr:rowOff>
    </xdr:from>
    <xdr:to>
      <xdr:col>55</xdr:col>
      <xdr:colOff>0</xdr:colOff>
      <xdr:row>107</xdr:row>
      <xdr:rowOff>111289</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430101"/>
          <a:ext cx="838200"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63936</xdr:rowOff>
    </xdr:from>
    <xdr:to>
      <xdr:col>46</xdr:col>
      <xdr:colOff>38100</xdr:colOff>
      <xdr:row>107</xdr:row>
      <xdr:rowOff>165536</xdr:rowOff>
    </xdr:to>
    <xdr:sp textlink="">
      <xdr:nvSpPr>
        <xdr:cNvPr id="480" name="楕円 479">
          <a:extLst>
            <a:ext uri="{FF2B5EF4-FFF2-40B4-BE49-F238E27FC236}">
              <a16:creationId xmlns:a16="http://schemas.microsoft.com/office/drawing/2014/main" id="{00000000-0008-0000-0E00-0000E0010000}"/>
            </a:ext>
          </a:extLst>
        </xdr:cNvPr>
        <xdr:cNvSpPr/>
      </xdr:nvSpPr>
      <xdr:spPr>
        <a:xfrm>
          <a:off x="8699500" y="1840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111289</xdr:rowOff>
    </xdr:from>
    <xdr:to>
      <xdr:col>50</xdr:col>
      <xdr:colOff>114300</xdr:colOff>
      <xdr:row>107</xdr:row>
      <xdr:rowOff>114736</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8750300" y="18456439"/>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65291</xdr:rowOff>
    </xdr:from>
    <xdr:to>
      <xdr:col>41</xdr:col>
      <xdr:colOff>101600</xdr:colOff>
      <xdr:row>107</xdr:row>
      <xdr:rowOff>166891</xdr:rowOff>
    </xdr:to>
    <xdr:sp textlink="">
      <xdr:nvSpPr>
        <xdr:cNvPr id="482" name="楕円 481">
          <a:extLst>
            <a:ext uri="{FF2B5EF4-FFF2-40B4-BE49-F238E27FC236}">
              <a16:creationId xmlns:a16="http://schemas.microsoft.com/office/drawing/2014/main" id="{00000000-0008-0000-0E00-0000E2010000}"/>
            </a:ext>
          </a:extLst>
        </xdr:cNvPr>
        <xdr:cNvSpPr/>
      </xdr:nvSpPr>
      <xdr:spPr>
        <a:xfrm>
          <a:off x="7810500" y="1841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114736</xdr:rowOff>
    </xdr:from>
    <xdr:to>
      <xdr:col>45</xdr:col>
      <xdr:colOff>177800</xdr:colOff>
      <xdr:row>107</xdr:row>
      <xdr:rowOff>116091</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7861300" y="18459886"/>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58824</xdr:rowOff>
    </xdr:from>
    <xdr:to>
      <xdr:col>36</xdr:col>
      <xdr:colOff>165100</xdr:colOff>
      <xdr:row>107</xdr:row>
      <xdr:rowOff>160424</xdr:rowOff>
    </xdr:to>
    <xdr:sp textlink="">
      <xdr:nvSpPr>
        <xdr:cNvPr id="484" name="楕円 483">
          <a:extLst>
            <a:ext uri="{FF2B5EF4-FFF2-40B4-BE49-F238E27FC236}">
              <a16:creationId xmlns:a16="http://schemas.microsoft.com/office/drawing/2014/main" id="{00000000-0008-0000-0E00-0000E4010000}"/>
            </a:ext>
          </a:extLst>
        </xdr:cNvPr>
        <xdr:cNvSpPr/>
      </xdr:nvSpPr>
      <xdr:spPr>
        <a:xfrm>
          <a:off x="6921500" y="184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109624</xdr:rowOff>
    </xdr:from>
    <xdr:to>
      <xdr:col>41</xdr:col>
      <xdr:colOff>50800</xdr:colOff>
      <xdr:row>107</xdr:row>
      <xdr:rowOff>116091</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6972300" y="18454774"/>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102</xdr:row>
      <xdr:rowOff>131591</xdr:rowOff>
    </xdr:from>
    <xdr:ext cx="534377" cy="259045"/>
    <xdr:sp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59411" y="1761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147609</xdr:rowOff>
    </xdr:from>
    <xdr:ext cx="534377" cy="259045"/>
    <xdr:sp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83111" y="1763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102</xdr:row>
      <xdr:rowOff>156002</xdr:rowOff>
    </xdr:from>
    <xdr:ext cx="534377" cy="259045"/>
    <xdr:sp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94111" y="1764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102</xdr:row>
      <xdr:rowOff>75486</xdr:rowOff>
    </xdr:from>
    <xdr:ext cx="534377" cy="259045"/>
    <xdr:sp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756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153216</xdr:rowOff>
    </xdr:from>
    <xdr:ext cx="534377" cy="259045"/>
    <xdr:sp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59411" y="184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156663</xdr:rowOff>
    </xdr:from>
    <xdr:ext cx="534377" cy="259045"/>
    <xdr:sp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83111" y="1850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158018</xdr:rowOff>
    </xdr:from>
    <xdr:ext cx="534377" cy="259045"/>
    <xdr:sp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94111" y="1850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151551</xdr:rowOff>
    </xdr:from>
    <xdr:ext cx="534377" cy="259045"/>
    <xdr:sp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705111" y="1849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151130</xdr:rowOff>
    </xdr:from>
    <xdr:to>
      <xdr:col>85</xdr:col>
      <xdr:colOff>177800</xdr:colOff>
      <xdr:row>35</xdr:row>
      <xdr:rowOff>81280</xdr:rowOff>
    </xdr:to>
    <xdr:sp textlink="">
      <xdr:nvSpPr>
        <xdr:cNvPr id="534" name="楕円 533">
          <a:extLst>
            <a:ext uri="{FF2B5EF4-FFF2-40B4-BE49-F238E27FC236}">
              <a16:creationId xmlns:a16="http://schemas.microsoft.com/office/drawing/2014/main" id="{00000000-0008-0000-0E00-000016020000}"/>
            </a:ext>
          </a:extLst>
        </xdr:cNvPr>
        <xdr:cNvSpPr/>
      </xdr:nvSpPr>
      <xdr:spPr>
        <a:xfrm>
          <a:off x="162687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2557</xdr:rowOff>
    </xdr:from>
    <xdr:ext cx="405111" cy="259045"/>
    <xdr:sp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29210</xdr:rowOff>
    </xdr:from>
    <xdr:to>
      <xdr:col>81</xdr:col>
      <xdr:colOff>101600</xdr:colOff>
      <xdr:row>37</xdr:row>
      <xdr:rowOff>130810</xdr:rowOff>
    </xdr:to>
    <xdr:sp textlink="">
      <xdr:nvSpPr>
        <xdr:cNvPr id="536" name="楕円 535">
          <a:extLst>
            <a:ext uri="{FF2B5EF4-FFF2-40B4-BE49-F238E27FC236}">
              <a16:creationId xmlns:a16="http://schemas.microsoft.com/office/drawing/2014/main" id="{00000000-0008-0000-0E00-000018020000}"/>
            </a:ext>
          </a:extLst>
        </xdr:cNvPr>
        <xdr:cNvSpPr/>
      </xdr:nvSpPr>
      <xdr:spPr>
        <a:xfrm>
          <a:off x="15430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30480</xdr:rowOff>
    </xdr:from>
    <xdr:to>
      <xdr:col>85</xdr:col>
      <xdr:colOff>127000</xdr:colOff>
      <xdr:row>37</xdr:row>
      <xdr:rowOff>80010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flipV="1">
          <a:off x="15481300" y="6031230"/>
          <a:ext cx="838200" cy="3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57785</xdr:rowOff>
    </xdr:from>
    <xdr:to>
      <xdr:col>76</xdr:col>
      <xdr:colOff>165100</xdr:colOff>
      <xdr:row>37</xdr:row>
      <xdr:rowOff>159385</xdr:rowOff>
    </xdr:to>
    <xdr:sp textlink="">
      <xdr:nvSpPr>
        <xdr:cNvPr id="538" name="楕円 537">
          <a:extLst>
            <a:ext uri="{FF2B5EF4-FFF2-40B4-BE49-F238E27FC236}">
              <a16:creationId xmlns:a16="http://schemas.microsoft.com/office/drawing/2014/main" id="{00000000-0008-0000-0E00-00001A020000}"/>
            </a:ext>
          </a:extLst>
        </xdr:cNvPr>
        <xdr:cNvSpPr/>
      </xdr:nvSpPr>
      <xdr:spPr>
        <a:xfrm>
          <a:off x="14541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80010</xdr:rowOff>
    </xdr:from>
    <xdr:to>
      <xdr:col>81</xdr:col>
      <xdr:colOff>50800</xdr:colOff>
      <xdr:row>37</xdr:row>
      <xdr:rowOff>108585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flipV="1">
          <a:off x="14592300" y="64236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99695</xdr:rowOff>
    </xdr:from>
    <xdr:to>
      <xdr:col>72</xdr:col>
      <xdr:colOff>38100</xdr:colOff>
      <xdr:row>42</xdr:row>
      <xdr:rowOff>29845</xdr:rowOff>
    </xdr:to>
    <xdr:sp textlink="">
      <xdr:nvSpPr>
        <xdr:cNvPr id="540" name="楕円 539">
          <a:extLst>
            <a:ext uri="{FF2B5EF4-FFF2-40B4-BE49-F238E27FC236}">
              <a16:creationId xmlns:a16="http://schemas.microsoft.com/office/drawing/2014/main" id="{00000000-0008-0000-0E00-00001C020000}"/>
            </a:ext>
          </a:extLst>
        </xdr:cNvPr>
        <xdr:cNvSpPr/>
      </xdr:nvSpPr>
      <xdr:spPr>
        <a:xfrm>
          <a:off x="13652500" y="71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108585</xdr:rowOff>
    </xdr:from>
    <xdr:to>
      <xdr:col>76</xdr:col>
      <xdr:colOff>114300</xdr:colOff>
      <xdr:row>41</xdr:row>
      <xdr:rowOff>150495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3703300" y="6452235"/>
          <a:ext cx="889000" cy="7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74930</xdr:rowOff>
    </xdr:from>
    <xdr:to>
      <xdr:col>67</xdr:col>
      <xdr:colOff>101600</xdr:colOff>
      <xdr:row>42</xdr:row>
      <xdr:rowOff>5080</xdr:rowOff>
    </xdr:to>
    <xdr:sp textlink="">
      <xdr:nvSpPr>
        <xdr:cNvPr id="542" name="楕円 541">
          <a:extLst>
            <a:ext uri="{FF2B5EF4-FFF2-40B4-BE49-F238E27FC236}">
              <a16:creationId xmlns:a16="http://schemas.microsoft.com/office/drawing/2014/main" id="{00000000-0008-0000-0E00-00001E020000}"/>
            </a:ext>
          </a:extLst>
        </xdr:cNvPr>
        <xdr:cNvSpPr/>
      </xdr:nvSpPr>
      <xdr:spPr>
        <a:xfrm>
          <a:off x="12763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125730</xdr:rowOff>
    </xdr:from>
    <xdr:to>
      <xdr:col>71</xdr:col>
      <xdr:colOff>177800</xdr:colOff>
      <xdr:row>41</xdr:row>
      <xdr:rowOff>150495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2814300" y="71551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121937</xdr:rowOff>
    </xdr:from>
    <xdr:ext cx="405111" cy="259045"/>
    <xdr:sp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150512</xdr:rowOff>
    </xdr:from>
    <xdr:ext cx="405111" cy="259045"/>
    <xdr:sp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20972</xdr:rowOff>
    </xdr:from>
    <xdr:ext cx="405111" cy="259045"/>
    <xdr:sp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167657</xdr:rowOff>
    </xdr:from>
    <xdr:ext cx="405111" cy="259045"/>
    <xdr:sp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xdr:rowOff>
    </xdr:from>
    <xdr:to>
      <xdr:col>116</xdr:col>
      <xdr:colOff>114300</xdr:colOff>
      <xdr:row>39</xdr:row>
      <xdr:rowOff>107950</xdr:rowOff>
    </xdr:to>
    <xdr:sp textlink="">
      <xdr:nvSpPr>
        <xdr:cNvPr id="591" name="楕円 590">
          <a:extLst>
            <a:ext uri="{FF2B5EF4-FFF2-40B4-BE49-F238E27FC236}">
              <a16:creationId xmlns:a16="http://schemas.microsoft.com/office/drawing/2014/main" id="{00000000-0008-0000-0E00-00004F020000}"/>
            </a:ext>
          </a:extLst>
        </xdr:cNvPr>
        <xdr:cNvSpPr/>
      </xdr:nvSpPr>
      <xdr:spPr>
        <a:xfrm>
          <a:off x="22110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29227</xdr:rowOff>
    </xdr:from>
    <xdr:ext cx="469744" cy="259045"/>
    <xdr:sp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36830</xdr:rowOff>
    </xdr:from>
    <xdr:to>
      <xdr:col>112</xdr:col>
      <xdr:colOff>38100</xdr:colOff>
      <xdr:row>39</xdr:row>
      <xdr:rowOff>138430</xdr:rowOff>
    </xdr:to>
    <xdr:sp textlink="">
      <xdr:nvSpPr>
        <xdr:cNvPr id="593" name="楕円 592">
          <a:extLst>
            <a:ext uri="{FF2B5EF4-FFF2-40B4-BE49-F238E27FC236}">
              <a16:creationId xmlns:a16="http://schemas.microsoft.com/office/drawing/2014/main" id="{00000000-0008-0000-0E00-000051020000}"/>
            </a:ext>
          </a:extLst>
        </xdr:cNvPr>
        <xdr:cNvSpPr/>
      </xdr:nvSpPr>
      <xdr:spPr>
        <a:xfrm>
          <a:off x="2127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57150</xdr:rowOff>
    </xdr:from>
    <xdr:to>
      <xdr:col>116</xdr:col>
      <xdr:colOff>63500</xdr:colOff>
      <xdr:row>39</xdr:row>
      <xdr:rowOff>87630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1323300" y="67437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44450</xdr:rowOff>
    </xdr:from>
    <xdr:to>
      <xdr:col>107</xdr:col>
      <xdr:colOff>101600</xdr:colOff>
      <xdr:row>39</xdr:row>
      <xdr:rowOff>146050</xdr:rowOff>
    </xdr:to>
    <xdr:sp textlink="">
      <xdr:nvSpPr>
        <xdr:cNvPr id="595" name="楕円 594">
          <a:extLst>
            <a:ext uri="{FF2B5EF4-FFF2-40B4-BE49-F238E27FC236}">
              <a16:creationId xmlns:a16="http://schemas.microsoft.com/office/drawing/2014/main" id="{00000000-0008-0000-0E00-000053020000}"/>
            </a:ext>
          </a:extLst>
        </xdr:cNvPr>
        <xdr:cNvSpPr/>
      </xdr:nvSpPr>
      <xdr:spPr>
        <a:xfrm>
          <a:off x="2038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39</xdr:row>
      <xdr:rowOff>95250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20434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120650</xdr:rowOff>
    </xdr:from>
    <xdr:to>
      <xdr:col>102</xdr:col>
      <xdr:colOff>165100</xdr:colOff>
      <xdr:row>40</xdr:row>
      <xdr:rowOff>50800</xdr:rowOff>
    </xdr:to>
    <xdr:sp textlink="">
      <xdr:nvSpPr>
        <xdr:cNvPr id="597" name="楕円 596">
          <a:extLst>
            <a:ext uri="{FF2B5EF4-FFF2-40B4-BE49-F238E27FC236}">
              <a16:creationId xmlns:a16="http://schemas.microsoft.com/office/drawing/2014/main" id="{00000000-0008-0000-0E00-000055020000}"/>
            </a:ext>
          </a:extLst>
        </xdr:cNvPr>
        <xdr:cNvSpPr/>
      </xdr:nvSpPr>
      <xdr:spPr>
        <a:xfrm>
          <a:off x="19494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95250</xdr:rowOff>
    </xdr:from>
    <xdr:to>
      <xdr:col>107</xdr:col>
      <xdr:colOff>50800</xdr:colOff>
      <xdr:row>40</xdr:row>
      <xdr:rowOff>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9545300" y="6781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textlink="">
      <xdr:nvSpPr>
        <xdr:cNvPr id="599" name="楕円 598">
          <a:extLst>
            <a:ext uri="{FF2B5EF4-FFF2-40B4-BE49-F238E27FC236}">
              <a16:creationId xmlns:a16="http://schemas.microsoft.com/office/drawing/2014/main" id="{00000000-0008-0000-0E00-000057020000}"/>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0</xdr:rowOff>
    </xdr:from>
    <xdr:to>
      <xdr:col>102</xdr:col>
      <xdr:colOff>114300</xdr:colOff>
      <xdr:row>40</xdr:row>
      <xdr:rowOff>7620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8656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129557</xdr:rowOff>
    </xdr:from>
    <xdr:ext cx="469744" cy="259045"/>
    <xdr:sp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137177</xdr:rowOff>
    </xdr:from>
    <xdr:ext cx="469744" cy="259045"/>
    <xdr:sp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41927</xdr:rowOff>
    </xdr:from>
    <xdr:ext cx="469744" cy="259045"/>
    <xdr:sp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4" name="【学校施設】&#10;有形固定資産減価償却率グラフ枠">
          <a:extLst>
            <a:ext uri="{FF2B5EF4-FFF2-40B4-BE49-F238E27FC236}">
              <a16:creationId xmlns:a16="http://schemas.microsoft.com/office/drawing/2014/main" id="{00000000-0008-0000-0E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textlink="">
      <xdr:nvSpPr>
        <xdr:cNvPr id="636" name="【学校施設】&#10;有形固定資産減価償却率最小値テキスト">
          <a:extLst>
            <a:ext uri="{FF2B5EF4-FFF2-40B4-BE49-F238E27FC236}">
              <a16:creationId xmlns:a16="http://schemas.microsoft.com/office/drawing/2014/main" id="{00000000-0008-0000-0E00-00007C020000}"/>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textlink="">
      <xdr:nvSpPr>
        <xdr:cNvPr id="638" name="【学校施設】&#10;有形固定資産減価償却率最大値テキスト">
          <a:extLst>
            <a:ext uri="{FF2B5EF4-FFF2-40B4-BE49-F238E27FC236}">
              <a16:creationId xmlns:a16="http://schemas.microsoft.com/office/drawing/2014/main" id="{00000000-0008-0000-0E00-00007E020000}"/>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textlink="">
      <xdr:nvSpPr>
        <xdr:cNvPr id="640" name="【学校施設】&#10;有形固定資産減価償却率平均値テキスト">
          <a:extLst>
            <a:ext uri="{FF2B5EF4-FFF2-40B4-BE49-F238E27FC236}">
              <a16:creationId xmlns:a16="http://schemas.microsoft.com/office/drawing/2014/main" id="{00000000-0008-0000-0E00-000080020000}"/>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102688</xdr:rowOff>
    </xdr:from>
    <xdr:to>
      <xdr:col>85</xdr:col>
      <xdr:colOff>177800</xdr:colOff>
      <xdr:row>59</xdr:row>
      <xdr:rowOff>32838</xdr:rowOff>
    </xdr:to>
    <xdr:sp textlink="">
      <xdr:nvSpPr>
        <xdr:cNvPr id="651" name="楕円 650">
          <a:extLst>
            <a:ext uri="{FF2B5EF4-FFF2-40B4-BE49-F238E27FC236}">
              <a16:creationId xmlns:a16="http://schemas.microsoft.com/office/drawing/2014/main" id="{00000000-0008-0000-0E00-00008B020000}"/>
            </a:ext>
          </a:extLst>
        </xdr:cNvPr>
        <xdr:cNvSpPr/>
      </xdr:nvSpPr>
      <xdr:spPr>
        <a:xfrm>
          <a:off x="162687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125565</xdr:rowOff>
    </xdr:from>
    <xdr:ext cx="405111" cy="259045"/>
    <xdr:sp textlink="">
      <xdr:nvSpPr>
        <xdr:cNvPr id="652" name="【学校施設】&#10;有形固定資産減価償却率該当値テキスト">
          <a:extLst>
            <a:ext uri="{FF2B5EF4-FFF2-40B4-BE49-F238E27FC236}">
              <a16:creationId xmlns:a16="http://schemas.microsoft.com/office/drawing/2014/main" id="{00000000-0008-0000-0E00-00008C020000}"/>
            </a:ext>
          </a:extLst>
        </xdr:cNvPr>
        <xdr:cNvSpPr txBox="1"/>
      </xdr:nvSpPr>
      <xdr:spPr>
        <a:xfrm>
          <a:off x="16357600" y="989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79828</xdr:rowOff>
    </xdr:from>
    <xdr:to>
      <xdr:col>81</xdr:col>
      <xdr:colOff>101600</xdr:colOff>
      <xdr:row>59</xdr:row>
      <xdr:rowOff>9978</xdr:rowOff>
    </xdr:to>
    <xdr:sp textlink="">
      <xdr:nvSpPr>
        <xdr:cNvPr id="653" name="楕円 652">
          <a:extLst>
            <a:ext uri="{FF2B5EF4-FFF2-40B4-BE49-F238E27FC236}">
              <a16:creationId xmlns:a16="http://schemas.microsoft.com/office/drawing/2014/main" id="{00000000-0008-0000-0E00-00008D020000}"/>
            </a:ext>
          </a:extLst>
        </xdr:cNvPr>
        <xdr:cNvSpPr/>
      </xdr:nvSpPr>
      <xdr:spPr>
        <a:xfrm>
          <a:off x="15430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130628</xdr:rowOff>
    </xdr:from>
    <xdr:to>
      <xdr:col>85</xdr:col>
      <xdr:colOff>127000</xdr:colOff>
      <xdr:row>58</xdr:row>
      <xdr:rowOff>153488</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5481300" y="100747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60234</xdr:rowOff>
    </xdr:from>
    <xdr:to>
      <xdr:col>76</xdr:col>
      <xdr:colOff>165100</xdr:colOff>
      <xdr:row>58</xdr:row>
      <xdr:rowOff>161834</xdr:rowOff>
    </xdr:to>
    <xdr:sp textlink="">
      <xdr:nvSpPr>
        <xdr:cNvPr id="655" name="楕円 654">
          <a:extLst>
            <a:ext uri="{FF2B5EF4-FFF2-40B4-BE49-F238E27FC236}">
              <a16:creationId xmlns:a16="http://schemas.microsoft.com/office/drawing/2014/main" id="{00000000-0008-0000-0E00-00008F020000}"/>
            </a:ext>
          </a:extLst>
        </xdr:cNvPr>
        <xdr:cNvSpPr/>
      </xdr:nvSpPr>
      <xdr:spPr>
        <a:xfrm>
          <a:off x="14541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111034</xdr:rowOff>
    </xdr:from>
    <xdr:to>
      <xdr:col>81</xdr:col>
      <xdr:colOff>50800</xdr:colOff>
      <xdr:row>58</xdr:row>
      <xdr:rowOff>130628</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4592300" y="100551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119017</xdr:rowOff>
    </xdr:from>
    <xdr:to>
      <xdr:col>72</xdr:col>
      <xdr:colOff>38100</xdr:colOff>
      <xdr:row>59</xdr:row>
      <xdr:rowOff>49167</xdr:rowOff>
    </xdr:to>
    <xdr:sp textlink="">
      <xdr:nvSpPr>
        <xdr:cNvPr id="657" name="楕円 656">
          <a:extLst>
            <a:ext uri="{FF2B5EF4-FFF2-40B4-BE49-F238E27FC236}">
              <a16:creationId xmlns:a16="http://schemas.microsoft.com/office/drawing/2014/main" id="{00000000-0008-0000-0E00-000091020000}"/>
            </a:ext>
          </a:extLst>
        </xdr:cNvPr>
        <xdr:cNvSpPr/>
      </xdr:nvSpPr>
      <xdr:spPr>
        <a:xfrm>
          <a:off x="13652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111034</xdr:rowOff>
    </xdr:from>
    <xdr:to>
      <xdr:col>76</xdr:col>
      <xdr:colOff>114300</xdr:colOff>
      <xdr:row>58</xdr:row>
      <xdr:rowOff>169817</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flipV="1">
          <a:off x="13703300" y="1005513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66766</xdr:rowOff>
    </xdr:from>
    <xdr:to>
      <xdr:col>67</xdr:col>
      <xdr:colOff>101600</xdr:colOff>
      <xdr:row>58</xdr:row>
      <xdr:rowOff>168366</xdr:rowOff>
    </xdr:to>
    <xdr:sp textlink="">
      <xdr:nvSpPr>
        <xdr:cNvPr id="659" name="楕円 658">
          <a:extLst>
            <a:ext uri="{FF2B5EF4-FFF2-40B4-BE49-F238E27FC236}">
              <a16:creationId xmlns:a16="http://schemas.microsoft.com/office/drawing/2014/main" id="{00000000-0008-0000-0E00-000093020000}"/>
            </a:ext>
          </a:extLst>
        </xdr:cNvPr>
        <xdr:cNvSpPr/>
      </xdr:nvSpPr>
      <xdr:spPr>
        <a:xfrm>
          <a:off x="12763500" y="100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117566</xdr:rowOff>
    </xdr:from>
    <xdr:to>
      <xdr:col>71</xdr:col>
      <xdr:colOff>177800</xdr:colOff>
      <xdr:row>58</xdr:row>
      <xdr:rowOff>169817</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814300" y="1006166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textlink="">
      <xdr:nvSpPr>
        <xdr:cNvPr id="661" name="n_1aveValue【学校施設】&#10;有形固定資産減価償却率">
          <a:extLst>
            <a:ext uri="{FF2B5EF4-FFF2-40B4-BE49-F238E27FC236}">
              <a16:creationId xmlns:a16="http://schemas.microsoft.com/office/drawing/2014/main" id="{00000000-0008-0000-0E00-000095020000}"/>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textlink="">
      <xdr:nvSpPr>
        <xdr:cNvPr id="662" name="n_2aveValue【学校施設】&#10;有形固定資産減価償却率">
          <a:extLst>
            <a:ext uri="{FF2B5EF4-FFF2-40B4-BE49-F238E27FC236}">
              <a16:creationId xmlns:a16="http://schemas.microsoft.com/office/drawing/2014/main" id="{00000000-0008-0000-0E00-000096020000}"/>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textlink="">
      <xdr:nvSpPr>
        <xdr:cNvPr id="663" name="n_3aveValue【学校施設】&#10;有形固定資産減価償却率">
          <a:extLst>
            <a:ext uri="{FF2B5EF4-FFF2-40B4-BE49-F238E27FC236}">
              <a16:creationId xmlns:a16="http://schemas.microsoft.com/office/drawing/2014/main" id="{00000000-0008-0000-0E00-000097020000}"/>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textlink="">
      <xdr:nvSpPr>
        <xdr:cNvPr id="664" name="n_4aveValue【学校施設】&#10;有形固定資産減価償却率">
          <a:extLst>
            <a:ext uri="{FF2B5EF4-FFF2-40B4-BE49-F238E27FC236}">
              <a16:creationId xmlns:a16="http://schemas.microsoft.com/office/drawing/2014/main" id="{00000000-0008-0000-0E00-000098020000}"/>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26505</xdr:rowOff>
    </xdr:from>
    <xdr:ext cx="405111" cy="259045"/>
    <xdr:sp textlink="">
      <xdr:nvSpPr>
        <xdr:cNvPr id="665" name="n_1mainValue【学校施設】&#10;有形固定資産減価償却率">
          <a:extLst>
            <a:ext uri="{FF2B5EF4-FFF2-40B4-BE49-F238E27FC236}">
              <a16:creationId xmlns:a16="http://schemas.microsoft.com/office/drawing/2014/main" id="{00000000-0008-0000-0E00-000099020000}"/>
            </a:ext>
          </a:extLst>
        </xdr:cNvPr>
        <xdr:cNvSpPr txBox="1"/>
      </xdr:nvSpPr>
      <xdr:spPr>
        <a:xfrm>
          <a:off x="152660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6911</xdr:rowOff>
    </xdr:from>
    <xdr:ext cx="405111" cy="259045"/>
    <xdr:sp textlink="">
      <xdr:nvSpPr>
        <xdr:cNvPr id="666" name="n_2mainValue【学校施設】&#10;有形固定資産減価償却率">
          <a:extLst>
            <a:ext uri="{FF2B5EF4-FFF2-40B4-BE49-F238E27FC236}">
              <a16:creationId xmlns:a16="http://schemas.microsoft.com/office/drawing/2014/main" id="{00000000-0008-0000-0E00-00009A020000}"/>
            </a:ext>
          </a:extLst>
        </xdr:cNvPr>
        <xdr:cNvSpPr txBox="1"/>
      </xdr:nvSpPr>
      <xdr:spPr>
        <a:xfrm>
          <a:off x="143897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65694</xdr:rowOff>
    </xdr:from>
    <xdr:ext cx="405111" cy="259045"/>
    <xdr:sp textlink="">
      <xdr:nvSpPr>
        <xdr:cNvPr id="667" name="n_3mainValue【学校施設】&#10;有形固定資産減価償却率">
          <a:extLst>
            <a:ext uri="{FF2B5EF4-FFF2-40B4-BE49-F238E27FC236}">
              <a16:creationId xmlns:a16="http://schemas.microsoft.com/office/drawing/2014/main" id="{00000000-0008-0000-0E00-00009B020000}"/>
            </a:ext>
          </a:extLst>
        </xdr:cNvPr>
        <xdr:cNvSpPr txBox="1"/>
      </xdr:nvSpPr>
      <xdr:spPr>
        <a:xfrm>
          <a:off x="13500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13443</xdr:rowOff>
    </xdr:from>
    <xdr:ext cx="405111" cy="259045"/>
    <xdr:sp textlink="">
      <xdr:nvSpPr>
        <xdr:cNvPr id="668" name="n_4mainValue【学校施設】&#10;有形固定資産減価償却率">
          <a:extLst>
            <a:ext uri="{FF2B5EF4-FFF2-40B4-BE49-F238E27FC236}">
              <a16:creationId xmlns:a16="http://schemas.microsoft.com/office/drawing/2014/main" id="{00000000-0008-0000-0E00-00009C020000}"/>
            </a:ext>
          </a:extLst>
        </xdr:cNvPr>
        <xdr:cNvSpPr txBox="1"/>
      </xdr:nvSpPr>
      <xdr:spPr>
        <a:xfrm>
          <a:off x="12611744" y="978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9" name="正方形/長方形 668">
          <a:extLst>
            <a:ext uri="{FF2B5EF4-FFF2-40B4-BE49-F238E27FC236}">
              <a16:creationId xmlns:a16="http://schemas.microsoft.com/office/drawing/2014/main" id="{00000000-0008-0000-0E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0" name="正方形/長方形 669">
          <a:extLst>
            <a:ext uri="{FF2B5EF4-FFF2-40B4-BE49-F238E27FC236}">
              <a16:creationId xmlns:a16="http://schemas.microsoft.com/office/drawing/2014/main" id="{00000000-0008-0000-0E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1" name="正方形/長方形 670">
          <a:extLst>
            <a:ext uri="{FF2B5EF4-FFF2-40B4-BE49-F238E27FC236}">
              <a16:creationId xmlns:a16="http://schemas.microsoft.com/office/drawing/2014/main" id="{00000000-0008-0000-0E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2" name="正方形/長方形 671">
          <a:extLst>
            <a:ext uri="{FF2B5EF4-FFF2-40B4-BE49-F238E27FC236}">
              <a16:creationId xmlns:a16="http://schemas.microsoft.com/office/drawing/2014/main" id="{00000000-0008-0000-0E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3" name="正方形/長方形 672">
          <a:extLst>
            <a:ext uri="{FF2B5EF4-FFF2-40B4-BE49-F238E27FC236}">
              <a16:creationId xmlns:a16="http://schemas.microsoft.com/office/drawing/2014/main" id="{00000000-0008-0000-0E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4" name="正方形/長方形 673">
          <a:extLst>
            <a:ext uri="{FF2B5EF4-FFF2-40B4-BE49-F238E27FC236}">
              <a16:creationId xmlns:a16="http://schemas.microsoft.com/office/drawing/2014/main" id="{00000000-0008-0000-0E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5" name="正方形/長方形 674">
          <a:extLst>
            <a:ext uri="{FF2B5EF4-FFF2-40B4-BE49-F238E27FC236}">
              <a16:creationId xmlns:a16="http://schemas.microsoft.com/office/drawing/2014/main" id="{00000000-0008-0000-0E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6" name="正方形/長方形 675">
          <a:extLst>
            <a:ext uri="{FF2B5EF4-FFF2-40B4-BE49-F238E27FC236}">
              <a16:creationId xmlns:a16="http://schemas.microsoft.com/office/drawing/2014/main" id="{00000000-0008-0000-0E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4" name="【学校施設】&#10;一人当たり面積グラフ枠">
          <a:extLst>
            <a:ext uri="{FF2B5EF4-FFF2-40B4-BE49-F238E27FC236}">
              <a16:creationId xmlns:a16="http://schemas.microsoft.com/office/drawing/2014/main" id="{00000000-0008-0000-0E00-0000B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textlink="">
      <xdr:nvSpPr>
        <xdr:cNvPr id="696" name="【学校施設】&#10;一人当たり面積最小値テキスト">
          <a:extLst>
            <a:ext uri="{FF2B5EF4-FFF2-40B4-BE49-F238E27FC236}">
              <a16:creationId xmlns:a16="http://schemas.microsoft.com/office/drawing/2014/main" id="{00000000-0008-0000-0E00-0000B8020000}"/>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textlink="">
      <xdr:nvSpPr>
        <xdr:cNvPr id="698" name="【学校施設】&#10;一人当たり面積最大値テキスト">
          <a:extLst>
            <a:ext uri="{FF2B5EF4-FFF2-40B4-BE49-F238E27FC236}">
              <a16:creationId xmlns:a16="http://schemas.microsoft.com/office/drawing/2014/main" id="{00000000-0008-0000-0E00-0000BA020000}"/>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textlink="">
      <xdr:nvSpPr>
        <xdr:cNvPr id="700" name="【学校施設】&#10;一人当たり面積平均値テキスト">
          <a:extLst>
            <a:ext uri="{FF2B5EF4-FFF2-40B4-BE49-F238E27FC236}">
              <a16:creationId xmlns:a16="http://schemas.microsoft.com/office/drawing/2014/main" id="{00000000-0008-0000-0E00-0000BC020000}"/>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textlink="">
      <xdr:nvSpPr>
        <xdr:cNvPr id="702" name="フローチャート: 判断 701">
          <a:extLst>
            <a:ext uri="{FF2B5EF4-FFF2-40B4-BE49-F238E27FC236}">
              <a16:creationId xmlns:a16="http://schemas.microsoft.com/office/drawing/2014/main" id="{00000000-0008-0000-0E00-0000BE020000}"/>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textlink="">
      <xdr:nvSpPr>
        <xdr:cNvPr id="704" name="フローチャート: 判断 703">
          <a:extLst>
            <a:ext uri="{FF2B5EF4-FFF2-40B4-BE49-F238E27FC236}">
              <a16:creationId xmlns:a16="http://schemas.microsoft.com/office/drawing/2014/main" id="{00000000-0008-0000-0E00-0000C0020000}"/>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textlink="">
      <xdr:nvSpPr>
        <xdr:cNvPr id="705" name="フローチャート: 判断 704">
          <a:extLst>
            <a:ext uri="{FF2B5EF4-FFF2-40B4-BE49-F238E27FC236}">
              <a16:creationId xmlns:a16="http://schemas.microsoft.com/office/drawing/2014/main" id="{00000000-0008-0000-0E00-0000C1020000}"/>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35197</xdr:rowOff>
    </xdr:from>
    <xdr:to>
      <xdr:col>116</xdr:col>
      <xdr:colOff>114300</xdr:colOff>
      <xdr:row>56</xdr:row>
      <xdr:rowOff>136797</xdr:rowOff>
    </xdr:to>
    <xdr:sp textlink="">
      <xdr:nvSpPr>
        <xdr:cNvPr id="711" name="楕円 710">
          <a:extLst>
            <a:ext uri="{FF2B5EF4-FFF2-40B4-BE49-F238E27FC236}">
              <a16:creationId xmlns:a16="http://schemas.microsoft.com/office/drawing/2014/main" id="{00000000-0008-0000-0E00-0000C7020000}"/>
            </a:ext>
          </a:extLst>
        </xdr:cNvPr>
        <xdr:cNvSpPr/>
      </xdr:nvSpPr>
      <xdr:spPr>
        <a:xfrm>
          <a:off x="22110700" y="963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58074</xdr:rowOff>
    </xdr:from>
    <xdr:ext cx="469744" cy="259045"/>
    <xdr:sp textlink="">
      <xdr:nvSpPr>
        <xdr:cNvPr id="712" name="【学校施設】&#10;一人当たり面積該当値テキスト">
          <a:extLst>
            <a:ext uri="{FF2B5EF4-FFF2-40B4-BE49-F238E27FC236}">
              <a16:creationId xmlns:a16="http://schemas.microsoft.com/office/drawing/2014/main" id="{00000000-0008-0000-0E00-0000C8020000}"/>
            </a:ext>
          </a:extLst>
        </xdr:cNvPr>
        <xdr:cNvSpPr txBox="1"/>
      </xdr:nvSpPr>
      <xdr:spPr>
        <a:xfrm>
          <a:off x="22199600" y="94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48260</xdr:rowOff>
    </xdr:from>
    <xdr:to>
      <xdr:col>112</xdr:col>
      <xdr:colOff>38100</xdr:colOff>
      <xdr:row>56</xdr:row>
      <xdr:rowOff>149860</xdr:rowOff>
    </xdr:to>
    <xdr:sp textlink="">
      <xdr:nvSpPr>
        <xdr:cNvPr id="713" name="楕円 712">
          <a:extLst>
            <a:ext uri="{FF2B5EF4-FFF2-40B4-BE49-F238E27FC236}">
              <a16:creationId xmlns:a16="http://schemas.microsoft.com/office/drawing/2014/main" id="{00000000-0008-0000-0E00-0000C9020000}"/>
            </a:ext>
          </a:extLst>
        </xdr:cNvPr>
        <xdr:cNvSpPr/>
      </xdr:nvSpPr>
      <xdr:spPr>
        <a:xfrm>
          <a:off x="21272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85997</xdr:rowOff>
    </xdr:from>
    <xdr:to>
      <xdr:col>116</xdr:col>
      <xdr:colOff>63500</xdr:colOff>
      <xdr:row>56</xdr:row>
      <xdr:rowOff>99060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21323300" y="968719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75474</xdr:rowOff>
    </xdr:from>
    <xdr:to>
      <xdr:col>107</xdr:col>
      <xdr:colOff>101600</xdr:colOff>
      <xdr:row>57</xdr:row>
      <xdr:rowOff>5624</xdr:rowOff>
    </xdr:to>
    <xdr:sp textlink="">
      <xdr:nvSpPr>
        <xdr:cNvPr id="715" name="楕円 714">
          <a:extLst>
            <a:ext uri="{FF2B5EF4-FFF2-40B4-BE49-F238E27FC236}">
              <a16:creationId xmlns:a16="http://schemas.microsoft.com/office/drawing/2014/main" id="{00000000-0008-0000-0E00-0000CB020000}"/>
            </a:ext>
          </a:extLst>
        </xdr:cNvPr>
        <xdr:cNvSpPr/>
      </xdr:nvSpPr>
      <xdr:spPr>
        <a:xfrm>
          <a:off x="20383500" y="967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99060</xdr:rowOff>
    </xdr:from>
    <xdr:to>
      <xdr:col>111</xdr:col>
      <xdr:colOff>177800</xdr:colOff>
      <xdr:row>56</xdr:row>
      <xdr:rowOff>126274</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20434300" y="9700260"/>
          <a:ext cx="8890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78740</xdr:rowOff>
    </xdr:from>
    <xdr:to>
      <xdr:col>102</xdr:col>
      <xdr:colOff>165100</xdr:colOff>
      <xdr:row>57</xdr:row>
      <xdr:rowOff>8890</xdr:rowOff>
    </xdr:to>
    <xdr:sp textlink="">
      <xdr:nvSpPr>
        <xdr:cNvPr id="717" name="楕円 716">
          <a:extLst>
            <a:ext uri="{FF2B5EF4-FFF2-40B4-BE49-F238E27FC236}">
              <a16:creationId xmlns:a16="http://schemas.microsoft.com/office/drawing/2014/main" id="{00000000-0008-0000-0E00-0000CD020000}"/>
            </a:ext>
          </a:extLst>
        </xdr:cNvPr>
        <xdr:cNvSpPr/>
      </xdr:nvSpPr>
      <xdr:spPr>
        <a:xfrm>
          <a:off x="19494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126274</xdr:rowOff>
    </xdr:from>
    <xdr:to>
      <xdr:col>107</xdr:col>
      <xdr:colOff>50800</xdr:colOff>
      <xdr:row>56</xdr:row>
      <xdr:rowOff>129540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19545300" y="97274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102688</xdr:rowOff>
    </xdr:from>
    <xdr:to>
      <xdr:col>98</xdr:col>
      <xdr:colOff>38100</xdr:colOff>
      <xdr:row>57</xdr:row>
      <xdr:rowOff>32838</xdr:rowOff>
    </xdr:to>
    <xdr:sp textlink="">
      <xdr:nvSpPr>
        <xdr:cNvPr id="719" name="楕円 718">
          <a:extLst>
            <a:ext uri="{FF2B5EF4-FFF2-40B4-BE49-F238E27FC236}">
              <a16:creationId xmlns:a16="http://schemas.microsoft.com/office/drawing/2014/main" id="{00000000-0008-0000-0E00-0000CF020000}"/>
            </a:ext>
          </a:extLst>
        </xdr:cNvPr>
        <xdr:cNvSpPr/>
      </xdr:nvSpPr>
      <xdr:spPr>
        <a:xfrm>
          <a:off x="18605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129540</xdr:rowOff>
    </xdr:from>
    <xdr:to>
      <xdr:col>102</xdr:col>
      <xdr:colOff>114300</xdr:colOff>
      <xdr:row>56</xdr:row>
      <xdr:rowOff>153488</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18656300" y="9730740"/>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textlink="">
      <xdr:nvSpPr>
        <xdr:cNvPr id="721" name="n_1aveValue【学校施設】&#10;一人当たり面積">
          <a:extLst>
            <a:ext uri="{FF2B5EF4-FFF2-40B4-BE49-F238E27FC236}">
              <a16:creationId xmlns:a16="http://schemas.microsoft.com/office/drawing/2014/main" id="{00000000-0008-0000-0E00-0000D1020000}"/>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textlink="">
      <xdr:nvSpPr>
        <xdr:cNvPr id="722" name="n_2aveValue【学校施設】&#10;一人当たり面積">
          <a:extLst>
            <a:ext uri="{FF2B5EF4-FFF2-40B4-BE49-F238E27FC236}">
              <a16:creationId xmlns:a16="http://schemas.microsoft.com/office/drawing/2014/main" id="{00000000-0008-0000-0E00-0000D2020000}"/>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textlink="">
      <xdr:nvSpPr>
        <xdr:cNvPr id="723" name="n_3aveValue【学校施設】&#10;一人当たり面積">
          <a:extLst>
            <a:ext uri="{FF2B5EF4-FFF2-40B4-BE49-F238E27FC236}">
              <a16:creationId xmlns:a16="http://schemas.microsoft.com/office/drawing/2014/main" id="{00000000-0008-0000-0E00-0000D3020000}"/>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textlink="">
      <xdr:nvSpPr>
        <xdr:cNvPr id="724" name="n_4aveValue【学校施設】&#10;一人当たり面積">
          <a:extLst>
            <a:ext uri="{FF2B5EF4-FFF2-40B4-BE49-F238E27FC236}">
              <a16:creationId xmlns:a16="http://schemas.microsoft.com/office/drawing/2014/main" id="{00000000-0008-0000-0E00-0000D4020000}"/>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166387</xdr:rowOff>
    </xdr:from>
    <xdr:ext cx="469744" cy="259045"/>
    <xdr:sp textlink="">
      <xdr:nvSpPr>
        <xdr:cNvPr id="725" name="n_1mainValue【学校施設】&#10;一人当たり面積">
          <a:extLst>
            <a:ext uri="{FF2B5EF4-FFF2-40B4-BE49-F238E27FC236}">
              <a16:creationId xmlns:a16="http://schemas.microsoft.com/office/drawing/2014/main" id="{00000000-0008-0000-0E00-0000D5020000}"/>
            </a:ext>
          </a:extLst>
        </xdr:cNvPr>
        <xdr:cNvSpPr txBox="1"/>
      </xdr:nvSpPr>
      <xdr:spPr>
        <a:xfrm>
          <a:off x="21075727" y="942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22151</xdr:rowOff>
    </xdr:from>
    <xdr:ext cx="469744" cy="259045"/>
    <xdr:sp textlink="">
      <xdr:nvSpPr>
        <xdr:cNvPr id="726" name="n_2mainValue【学校施設】&#10;一人当たり面積">
          <a:extLst>
            <a:ext uri="{FF2B5EF4-FFF2-40B4-BE49-F238E27FC236}">
              <a16:creationId xmlns:a16="http://schemas.microsoft.com/office/drawing/2014/main" id="{00000000-0008-0000-0E00-0000D6020000}"/>
            </a:ext>
          </a:extLst>
        </xdr:cNvPr>
        <xdr:cNvSpPr txBox="1"/>
      </xdr:nvSpPr>
      <xdr:spPr>
        <a:xfrm>
          <a:off x="20199427" y="94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25417</xdr:rowOff>
    </xdr:from>
    <xdr:ext cx="469744" cy="259045"/>
    <xdr:sp textlink="">
      <xdr:nvSpPr>
        <xdr:cNvPr id="727" name="n_3mainValue【学校施設】&#10;一人当たり面積">
          <a:extLst>
            <a:ext uri="{FF2B5EF4-FFF2-40B4-BE49-F238E27FC236}">
              <a16:creationId xmlns:a16="http://schemas.microsoft.com/office/drawing/2014/main" id="{00000000-0008-0000-0E00-0000D7020000}"/>
            </a:ext>
          </a:extLst>
        </xdr:cNvPr>
        <xdr:cNvSpPr txBox="1"/>
      </xdr:nvSpPr>
      <xdr:spPr>
        <a:xfrm>
          <a:off x="1931042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49365</xdr:rowOff>
    </xdr:from>
    <xdr:ext cx="469744" cy="259045"/>
    <xdr:sp textlink="">
      <xdr:nvSpPr>
        <xdr:cNvPr id="728" name="n_4mainValue【学校施設】&#10;一人当たり面積">
          <a:extLst>
            <a:ext uri="{FF2B5EF4-FFF2-40B4-BE49-F238E27FC236}">
              <a16:creationId xmlns:a16="http://schemas.microsoft.com/office/drawing/2014/main" id="{00000000-0008-0000-0E00-0000D8020000}"/>
            </a:ext>
          </a:extLst>
        </xdr:cNvPr>
        <xdr:cNvSpPr txBox="1"/>
      </xdr:nvSpPr>
      <xdr:spPr>
        <a:xfrm>
          <a:off x="18421427" y="947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9" name="正方形/長方形 728">
          <a:extLst>
            <a:ext uri="{FF2B5EF4-FFF2-40B4-BE49-F238E27FC236}">
              <a16:creationId xmlns:a16="http://schemas.microsoft.com/office/drawing/2014/main" id="{00000000-0008-0000-0E00-0000D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30" name="正方形/長方形 729">
          <a:extLst>
            <a:ext uri="{FF2B5EF4-FFF2-40B4-BE49-F238E27FC236}">
              <a16:creationId xmlns:a16="http://schemas.microsoft.com/office/drawing/2014/main" id="{00000000-0008-0000-0E00-0000D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31" name="正方形/長方形 730">
          <a:extLst>
            <a:ext uri="{FF2B5EF4-FFF2-40B4-BE49-F238E27FC236}">
              <a16:creationId xmlns:a16="http://schemas.microsoft.com/office/drawing/2014/main" id="{00000000-0008-0000-0E00-0000D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32" name="正方形/長方形 731">
          <a:extLst>
            <a:ext uri="{FF2B5EF4-FFF2-40B4-BE49-F238E27FC236}">
              <a16:creationId xmlns:a16="http://schemas.microsoft.com/office/drawing/2014/main" id="{00000000-0008-0000-0E00-0000D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3" name="正方形/長方形 732">
          <a:extLst>
            <a:ext uri="{FF2B5EF4-FFF2-40B4-BE49-F238E27FC236}">
              <a16:creationId xmlns:a16="http://schemas.microsoft.com/office/drawing/2014/main" id="{00000000-0008-0000-0E00-0000D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4" name="正方形/長方形 733">
          <a:extLst>
            <a:ext uri="{FF2B5EF4-FFF2-40B4-BE49-F238E27FC236}">
              <a16:creationId xmlns:a16="http://schemas.microsoft.com/office/drawing/2014/main" id="{00000000-0008-0000-0E00-0000D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5" name="正方形/長方形 734">
          <a:extLst>
            <a:ext uri="{FF2B5EF4-FFF2-40B4-BE49-F238E27FC236}">
              <a16:creationId xmlns:a16="http://schemas.microsoft.com/office/drawing/2014/main" id="{00000000-0008-0000-0E00-0000D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6" name="正方形/長方形 735">
          <a:extLst>
            <a:ext uri="{FF2B5EF4-FFF2-40B4-BE49-F238E27FC236}">
              <a16:creationId xmlns:a16="http://schemas.microsoft.com/office/drawing/2014/main" id="{00000000-0008-0000-0E00-0000E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52" name="【児童館】&#10;有形固定資産減価償却率グラフ枠">
          <a:extLst>
            <a:ext uri="{FF2B5EF4-FFF2-40B4-BE49-F238E27FC236}">
              <a16:creationId xmlns:a16="http://schemas.microsoft.com/office/drawing/2014/main" id="{00000000-0008-0000-0E00-0000F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754" name="【児童館】&#10;有形固定資産減価償却率最小値テキスト">
          <a:extLst>
            <a:ext uri="{FF2B5EF4-FFF2-40B4-BE49-F238E27FC236}">
              <a16:creationId xmlns:a16="http://schemas.microsoft.com/office/drawing/2014/main" id="{00000000-0008-0000-0E00-0000F2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textlink="">
      <xdr:nvSpPr>
        <xdr:cNvPr id="756" name="【児童館】&#10;有形固定資産減価償却率最大値テキスト">
          <a:extLst>
            <a:ext uri="{FF2B5EF4-FFF2-40B4-BE49-F238E27FC236}">
              <a16:creationId xmlns:a16="http://schemas.microsoft.com/office/drawing/2014/main" id="{00000000-0008-0000-0E00-0000F4020000}"/>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textlink="">
      <xdr:nvSpPr>
        <xdr:cNvPr id="758" name="【児童館】&#10;有形固定資産減価償却率平均値テキスト">
          <a:extLst>
            <a:ext uri="{FF2B5EF4-FFF2-40B4-BE49-F238E27FC236}">
              <a16:creationId xmlns:a16="http://schemas.microsoft.com/office/drawing/2014/main" id="{00000000-0008-0000-0E00-0000F6020000}"/>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textlink="">
      <xdr:nvSpPr>
        <xdr:cNvPr id="761" name="フローチャート: 判断 760">
          <a:extLst>
            <a:ext uri="{FF2B5EF4-FFF2-40B4-BE49-F238E27FC236}">
              <a16:creationId xmlns:a16="http://schemas.microsoft.com/office/drawing/2014/main" id="{00000000-0008-0000-0E00-0000F9020000}"/>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textlink="">
      <xdr:nvSpPr>
        <xdr:cNvPr id="762" name="フローチャート: 判断 761">
          <a:extLst>
            <a:ext uri="{FF2B5EF4-FFF2-40B4-BE49-F238E27FC236}">
              <a16:creationId xmlns:a16="http://schemas.microsoft.com/office/drawing/2014/main" id="{00000000-0008-0000-0E00-0000FA020000}"/>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textlink="">
      <xdr:nvSpPr>
        <xdr:cNvPr id="763" name="フローチャート: 判断 762">
          <a:extLst>
            <a:ext uri="{FF2B5EF4-FFF2-40B4-BE49-F238E27FC236}">
              <a16:creationId xmlns:a16="http://schemas.microsoft.com/office/drawing/2014/main" id="{00000000-0008-0000-0E00-0000FB020000}"/>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textlink="">
      <xdr:nvSpPr>
        <xdr:cNvPr id="769" name="楕円 768">
          <a:extLst>
            <a:ext uri="{FF2B5EF4-FFF2-40B4-BE49-F238E27FC236}">
              <a16:creationId xmlns:a16="http://schemas.microsoft.com/office/drawing/2014/main" id="{00000000-0008-0000-0E00-000001030000}"/>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textlink="">
      <xdr:nvSpPr>
        <xdr:cNvPr id="770" name="【児童館】&#10;有形固定資産減価償却率該当値テキスト">
          <a:extLst>
            <a:ext uri="{FF2B5EF4-FFF2-40B4-BE49-F238E27FC236}">
              <a16:creationId xmlns:a16="http://schemas.microsoft.com/office/drawing/2014/main" id="{00000000-0008-0000-0E00-000002030000}"/>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textlink="">
      <xdr:nvSpPr>
        <xdr:cNvPr id="771" name="楕円 770">
          <a:extLst>
            <a:ext uri="{FF2B5EF4-FFF2-40B4-BE49-F238E27FC236}">
              <a16:creationId xmlns:a16="http://schemas.microsoft.com/office/drawing/2014/main" id="{00000000-0008-0000-0E00-000003030000}"/>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textlink="">
      <xdr:nvSpPr>
        <xdr:cNvPr id="773" name="楕円 772">
          <a:extLst>
            <a:ext uri="{FF2B5EF4-FFF2-40B4-BE49-F238E27FC236}">
              <a16:creationId xmlns:a16="http://schemas.microsoft.com/office/drawing/2014/main" id="{00000000-0008-0000-0E00-000005030000}"/>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textlink="">
      <xdr:nvSpPr>
        <xdr:cNvPr id="775" name="楕円 774">
          <a:extLst>
            <a:ext uri="{FF2B5EF4-FFF2-40B4-BE49-F238E27FC236}">
              <a16:creationId xmlns:a16="http://schemas.microsoft.com/office/drawing/2014/main" id="{00000000-0008-0000-0E00-000007030000}"/>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57786</xdr:rowOff>
    </xdr:from>
    <xdr:to>
      <xdr:col>67</xdr:col>
      <xdr:colOff>101600</xdr:colOff>
      <xdr:row>86</xdr:row>
      <xdr:rowOff>159386</xdr:rowOff>
    </xdr:to>
    <xdr:sp textlink="">
      <xdr:nvSpPr>
        <xdr:cNvPr id="777" name="楕円 776">
          <a:extLst>
            <a:ext uri="{FF2B5EF4-FFF2-40B4-BE49-F238E27FC236}">
              <a16:creationId xmlns:a16="http://schemas.microsoft.com/office/drawing/2014/main" id="{00000000-0008-0000-0E00-000009030000}"/>
            </a:ext>
          </a:extLst>
        </xdr:cNvPr>
        <xdr:cNvSpPr/>
      </xdr:nvSpPr>
      <xdr:spPr>
        <a:xfrm>
          <a:off x="12763500" y="1480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108586</xdr:rowOff>
    </xdr:from>
    <xdr:to>
      <xdr:col>71</xdr:col>
      <xdr:colOff>177800</xdr:colOff>
      <xdr:row>86</xdr:row>
      <xdr:rowOff>114300</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2814300" y="148532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textlink="">
      <xdr:nvSpPr>
        <xdr:cNvPr id="779" name="n_1aveValue【児童館】&#10;有形固定資産減価償却率">
          <a:extLst>
            <a:ext uri="{FF2B5EF4-FFF2-40B4-BE49-F238E27FC236}">
              <a16:creationId xmlns:a16="http://schemas.microsoft.com/office/drawing/2014/main" id="{00000000-0008-0000-0E00-00000B030000}"/>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textlink="">
      <xdr:nvSpPr>
        <xdr:cNvPr id="780" name="n_2aveValue【児童館】&#10;有形固定資産減価償却率">
          <a:extLst>
            <a:ext uri="{FF2B5EF4-FFF2-40B4-BE49-F238E27FC236}">
              <a16:creationId xmlns:a16="http://schemas.microsoft.com/office/drawing/2014/main" id="{00000000-0008-0000-0E00-00000C030000}"/>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textlink="">
      <xdr:nvSpPr>
        <xdr:cNvPr id="781" name="n_3aveValue【児童館】&#10;有形固定資産減価償却率">
          <a:extLst>
            <a:ext uri="{FF2B5EF4-FFF2-40B4-BE49-F238E27FC236}">
              <a16:creationId xmlns:a16="http://schemas.microsoft.com/office/drawing/2014/main" id="{00000000-0008-0000-0E00-00000D030000}"/>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textlink="">
      <xdr:nvSpPr>
        <xdr:cNvPr id="782" name="n_4aveValue【児童館】&#10;有形固定資産減価償却率">
          <a:extLst>
            <a:ext uri="{FF2B5EF4-FFF2-40B4-BE49-F238E27FC236}">
              <a16:creationId xmlns:a16="http://schemas.microsoft.com/office/drawing/2014/main" id="{00000000-0008-0000-0E00-00000E030000}"/>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textlink="">
      <xdr:nvSpPr>
        <xdr:cNvPr id="783" name="n_1mainValue【児童館】&#10;有形固定資産減価償却率">
          <a:extLst>
            <a:ext uri="{FF2B5EF4-FFF2-40B4-BE49-F238E27FC236}">
              <a16:creationId xmlns:a16="http://schemas.microsoft.com/office/drawing/2014/main" id="{00000000-0008-0000-0E00-00000F030000}"/>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textlink="">
      <xdr:nvSpPr>
        <xdr:cNvPr id="784" name="n_2mainValue【児童館】&#10;有形固定資産減価償却率">
          <a:extLst>
            <a:ext uri="{FF2B5EF4-FFF2-40B4-BE49-F238E27FC236}">
              <a16:creationId xmlns:a16="http://schemas.microsoft.com/office/drawing/2014/main" id="{00000000-0008-0000-0E00-000010030000}"/>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textlink="">
      <xdr:nvSpPr>
        <xdr:cNvPr id="785" name="n_3mainValue【児童館】&#10;有形固定資産減価償却率">
          <a:extLst>
            <a:ext uri="{FF2B5EF4-FFF2-40B4-BE49-F238E27FC236}">
              <a16:creationId xmlns:a16="http://schemas.microsoft.com/office/drawing/2014/main" id="{00000000-0008-0000-0E00-000011030000}"/>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150513</xdr:rowOff>
    </xdr:from>
    <xdr:ext cx="405111" cy="259045"/>
    <xdr:sp textlink="">
      <xdr:nvSpPr>
        <xdr:cNvPr id="786" name="n_4mainValue【児童館】&#10;有形固定資産減価償却率">
          <a:extLst>
            <a:ext uri="{FF2B5EF4-FFF2-40B4-BE49-F238E27FC236}">
              <a16:creationId xmlns:a16="http://schemas.microsoft.com/office/drawing/2014/main" id="{00000000-0008-0000-0E00-000012030000}"/>
            </a:ext>
          </a:extLst>
        </xdr:cNvPr>
        <xdr:cNvSpPr txBox="1"/>
      </xdr:nvSpPr>
      <xdr:spPr>
        <a:xfrm>
          <a:off x="12611744" y="1489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7" name="正方形/長方形 786">
          <a:extLst>
            <a:ext uri="{FF2B5EF4-FFF2-40B4-BE49-F238E27FC236}">
              <a16:creationId xmlns:a16="http://schemas.microsoft.com/office/drawing/2014/main" id="{00000000-0008-0000-0E00-00001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8" name="正方形/長方形 787">
          <a:extLst>
            <a:ext uri="{FF2B5EF4-FFF2-40B4-BE49-F238E27FC236}">
              <a16:creationId xmlns:a16="http://schemas.microsoft.com/office/drawing/2014/main" id="{00000000-0008-0000-0E00-00001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9" name="正方形/長方形 788">
          <a:extLst>
            <a:ext uri="{FF2B5EF4-FFF2-40B4-BE49-F238E27FC236}">
              <a16:creationId xmlns:a16="http://schemas.microsoft.com/office/drawing/2014/main" id="{00000000-0008-0000-0E00-00001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90" name="正方形/長方形 789">
          <a:extLst>
            <a:ext uri="{FF2B5EF4-FFF2-40B4-BE49-F238E27FC236}">
              <a16:creationId xmlns:a16="http://schemas.microsoft.com/office/drawing/2014/main" id="{00000000-0008-0000-0E00-00001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91" name="正方形/長方形 790">
          <a:extLst>
            <a:ext uri="{FF2B5EF4-FFF2-40B4-BE49-F238E27FC236}">
              <a16:creationId xmlns:a16="http://schemas.microsoft.com/office/drawing/2014/main" id="{00000000-0008-0000-0E00-00001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92" name="正方形/長方形 791">
          <a:extLst>
            <a:ext uri="{FF2B5EF4-FFF2-40B4-BE49-F238E27FC236}">
              <a16:creationId xmlns:a16="http://schemas.microsoft.com/office/drawing/2014/main" id="{00000000-0008-0000-0E00-00001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93" name="正方形/長方形 792">
          <a:extLst>
            <a:ext uri="{FF2B5EF4-FFF2-40B4-BE49-F238E27FC236}">
              <a16:creationId xmlns:a16="http://schemas.microsoft.com/office/drawing/2014/main" id="{00000000-0008-0000-0E00-00001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94" name="正方形/長方形 793">
          <a:extLst>
            <a:ext uri="{FF2B5EF4-FFF2-40B4-BE49-F238E27FC236}">
              <a16:creationId xmlns:a16="http://schemas.microsoft.com/office/drawing/2014/main" id="{00000000-0008-0000-0E00-00001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7" name="【児童館】&#10;一人当たり面積グラフ枠">
          <a:extLst>
            <a:ext uri="{FF2B5EF4-FFF2-40B4-BE49-F238E27FC236}">
              <a16:creationId xmlns:a16="http://schemas.microsoft.com/office/drawing/2014/main" id="{00000000-0008-0000-0E00-00002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textlink="">
      <xdr:nvSpPr>
        <xdr:cNvPr id="809" name="【児童館】&#10;一人当たり面積最小値テキスト">
          <a:extLst>
            <a:ext uri="{FF2B5EF4-FFF2-40B4-BE49-F238E27FC236}">
              <a16:creationId xmlns:a16="http://schemas.microsoft.com/office/drawing/2014/main" id="{00000000-0008-0000-0E00-00002903000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textlink="">
      <xdr:nvSpPr>
        <xdr:cNvPr id="811" name="【児童館】&#10;一人当たり面積最大値テキスト">
          <a:extLst>
            <a:ext uri="{FF2B5EF4-FFF2-40B4-BE49-F238E27FC236}">
              <a16:creationId xmlns:a16="http://schemas.microsoft.com/office/drawing/2014/main" id="{00000000-0008-0000-0E00-00002B030000}"/>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textlink="">
      <xdr:nvSpPr>
        <xdr:cNvPr id="813" name="【児童館】&#10;一人当たり面積平均値テキスト">
          <a:extLst>
            <a:ext uri="{FF2B5EF4-FFF2-40B4-BE49-F238E27FC236}">
              <a16:creationId xmlns:a16="http://schemas.microsoft.com/office/drawing/2014/main" id="{00000000-0008-0000-0E00-00002D030000}"/>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textlink="">
      <xdr:nvSpPr>
        <xdr:cNvPr id="818" name="フローチャート: 判断 817">
          <a:extLst>
            <a:ext uri="{FF2B5EF4-FFF2-40B4-BE49-F238E27FC236}">
              <a16:creationId xmlns:a16="http://schemas.microsoft.com/office/drawing/2014/main" id="{00000000-0008-0000-0E00-00003203000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textlink="">
      <xdr:nvSpPr>
        <xdr:cNvPr id="824" name="楕円 823">
          <a:extLst>
            <a:ext uri="{FF2B5EF4-FFF2-40B4-BE49-F238E27FC236}">
              <a16:creationId xmlns:a16="http://schemas.microsoft.com/office/drawing/2014/main" id="{00000000-0008-0000-0E00-000038030000}"/>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textlink="">
      <xdr:nvSpPr>
        <xdr:cNvPr id="825" name="【児童館】&#10;一人当たり面積該当値テキスト">
          <a:extLst>
            <a:ext uri="{FF2B5EF4-FFF2-40B4-BE49-F238E27FC236}">
              <a16:creationId xmlns:a16="http://schemas.microsoft.com/office/drawing/2014/main" id="{00000000-0008-0000-0E00-000039030000}"/>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textlink="">
      <xdr:nvSpPr>
        <xdr:cNvPr id="826" name="楕円 825">
          <a:extLst>
            <a:ext uri="{FF2B5EF4-FFF2-40B4-BE49-F238E27FC236}">
              <a16:creationId xmlns:a16="http://schemas.microsoft.com/office/drawing/2014/main" id="{00000000-0008-0000-0E00-00003A030000}"/>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95250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flipV="1">
          <a:off x="21323300" y="146456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textlink="">
      <xdr:nvSpPr>
        <xdr:cNvPr id="828" name="楕円 827">
          <a:extLst>
            <a:ext uri="{FF2B5EF4-FFF2-40B4-BE49-F238E27FC236}">
              <a16:creationId xmlns:a16="http://schemas.microsoft.com/office/drawing/2014/main" id="{00000000-0008-0000-0E00-00003C03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textlink="">
      <xdr:nvSpPr>
        <xdr:cNvPr id="830" name="楕円 829">
          <a:extLst>
            <a:ext uri="{FF2B5EF4-FFF2-40B4-BE49-F238E27FC236}">
              <a16:creationId xmlns:a16="http://schemas.microsoft.com/office/drawing/2014/main" id="{00000000-0008-0000-0E00-00003E03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textlink="">
      <xdr:nvSpPr>
        <xdr:cNvPr id="832" name="楕円 831">
          <a:extLst>
            <a:ext uri="{FF2B5EF4-FFF2-40B4-BE49-F238E27FC236}">
              <a16:creationId xmlns:a16="http://schemas.microsoft.com/office/drawing/2014/main" id="{00000000-0008-0000-0E00-000040030000}"/>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textlink="">
      <xdr:nvSpPr>
        <xdr:cNvPr id="834" name="n_1aveValue【児童館】&#10;一人当たり面積">
          <a:extLst>
            <a:ext uri="{FF2B5EF4-FFF2-40B4-BE49-F238E27FC236}">
              <a16:creationId xmlns:a16="http://schemas.microsoft.com/office/drawing/2014/main" id="{00000000-0008-0000-0E00-000042030000}"/>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textlink="">
      <xdr:nvSpPr>
        <xdr:cNvPr id="835" name="n_2aveValue【児童館】&#10;一人当たり面積">
          <a:extLst>
            <a:ext uri="{FF2B5EF4-FFF2-40B4-BE49-F238E27FC236}">
              <a16:creationId xmlns:a16="http://schemas.microsoft.com/office/drawing/2014/main" id="{00000000-0008-0000-0E00-00004303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textlink="">
      <xdr:nvSpPr>
        <xdr:cNvPr id="836" name="n_3aveValue【児童館】&#10;一人当たり面積">
          <a:extLst>
            <a:ext uri="{FF2B5EF4-FFF2-40B4-BE49-F238E27FC236}">
              <a16:creationId xmlns:a16="http://schemas.microsoft.com/office/drawing/2014/main" id="{00000000-0008-0000-0E00-000044030000}"/>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textlink="">
      <xdr:nvSpPr>
        <xdr:cNvPr id="837" name="n_4aveValue【児童館】&#10;一人当たり面積">
          <a:extLst>
            <a:ext uri="{FF2B5EF4-FFF2-40B4-BE49-F238E27FC236}">
              <a16:creationId xmlns:a16="http://schemas.microsoft.com/office/drawing/2014/main" id="{00000000-0008-0000-0E00-000045030000}"/>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textlink="">
      <xdr:nvSpPr>
        <xdr:cNvPr id="838" name="n_1mainValue【児童館】&#10;一人当たり面積">
          <a:extLst>
            <a:ext uri="{FF2B5EF4-FFF2-40B4-BE49-F238E27FC236}">
              <a16:creationId xmlns:a16="http://schemas.microsoft.com/office/drawing/2014/main" id="{00000000-0008-0000-0E00-000046030000}"/>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textlink="">
      <xdr:nvSpPr>
        <xdr:cNvPr id="839" name="n_2mainValue【児童館】&#10;一人当たり面積">
          <a:extLst>
            <a:ext uri="{FF2B5EF4-FFF2-40B4-BE49-F238E27FC236}">
              <a16:creationId xmlns:a16="http://schemas.microsoft.com/office/drawing/2014/main" id="{00000000-0008-0000-0E00-00004703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textlink="">
      <xdr:nvSpPr>
        <xdr:cNvPr id="840" name="n_3mainValue【児童館】&#10;一人当たり面積">
          <a:extLst>
            <a:ext uri="{FF2B5EF4-FFF2-40B4-BE49-F238E27FC236}">
              <a16:creationId xmlns:a16="http://schemas.microsoft.com/office/drawing/2014/main" id="{00000000-0008-0000-0E00-00004803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textlink="">
      <xdr:nvSpPr>
        <xdr:cNvPr id="841" name="n_4mainValue【児童館】&#10;一人当たり面積">
          <a:extLst>
            <a:ext uri="{FF2B5EF4-FFF2-40B4-BE49-F238E27FC236}">
              <a16:creationId xmlns:a16="http://schemas.microsoft.com/office/drawing/2014/main" id="{00000000-0008-0000-0E00-000049030000}"/>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2" name="正方形/長方形 841">
          <a:extLst>
            <a:ext uri="{FF2B5EF4-FFF2-40B4-BE49-F238E27FC236}">
              <a16:creationId xmlns:a16="http://schemas.microsoft.com/office/drawing/2014/main" id="{00000000-0008-0000-0E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3" name="正方形/長方形 842">
          <a:extLst>
            <a:ext uri="{FF2B5EF4-FFF2-40B4-BE49-F238E27FC236}">
              <a16:creationId xmlns:a16="http://schemas.microsoft.com/office/drawing/2014/main" id="{00000000-0008-0000-0E00-00004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4" name="正方形/長方形 843">
          <a:extLst>
            <a:ext uri="{FF2B5EF4-FFF2-40B4-BE49-F238E27FC236}">
              <a16:creationId xmlns:a16="http://schemas.microsoft.com/office/drawing/2014/main" id="{00000000-0008-0000-0E00-00004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5" name="正方形/長方形 844">
          <a:extLst>
            <a:ext uri="{FF2B5EF4-FFF2-40B4-BE49-F238E27FC236}">
              <a16:creationId xmlns:a16="http://schemas.microsoft.com/office/drawing/2014/main" id="{00000000-0008-0000-0E00-00004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6" name="正方形/長方形 845">
          <a:extLst>
            <a:ext uri="{FF2B5EF4-FFF2-40B4-BE49-F238E27FC236}">
              <a16:creationId xmlns:a16="http://schemas.microsoft.com/office/drawing/2014/main" id="{00000000-0008-0000-0E00-00004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7" name="正方形/長方形 846">
          <a:extLst>
            <a:ext uri="{FF2B5EF4-FFF2-40B4-BE49-F238E27FC236}">
              <a16:creationId xmlns:a16="http://schemas.microsoft.com/office/drawing/2014/main" id="{00000000-0008-0000-0E00-00004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8" name="正方形/長方形 847">
          <a:extLst>
            <a:ext uri="{FF2B5EF4-FFF2-40B4-BE49-F238E27FC236}">
              <a16:creationId xmlns:a16="http://schemas.microsoft.com/office/drawing/2014/main" id="{00000000-0008-0000-0E00-00005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9" name="正方形/長方形 848">
          <a:extLst>
            <a:ext uri="{FF2B5EF4-FFF2-40B4-BE49-F238E27FC236}">
              <a16:creationId xmlns:a16="http://schemas.microsoft.com/office/drawing/2014/main" id="{00000000-0008-0000-0E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50" name="テキスト ボックス 849">
          <a:extLst>
            <a:ext uri="{FF2B5EF4-FFF2-40B4-BE49-F238E27FC236}">
              <a16:creationId xmlns:a16="http://schemas.microsoft.com/office/drawing/2014/main" id="{00000000-0008-0000-0E00-00005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854" name="テキスト ボックス 853">
          <a:extLst>
            <a:ext uri="{FF2B5EF4-FFF2-40B4-BE49-F238E27FC236}">
              <a16:creationId xmlns:a16="http://schemas.microsoft.com/office/drawing/2014/main" id="{00000000-0008-0000-0E00-000056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00000000-0008-0000-0E00-000059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00000000-0008-0000-0E00-00005B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00000000-0008-0000-0E00-00005D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862" name="テキスト ボックス 861">
          <a:extLst>
            <a:ext uri="{FF2B5EF4-FFF2-40B4-BE49-F238E27FC236}">
              <a16:creationId xmlns:a16="http://schemas.microsoft.com/office/drawing/2014/main" id="{00000000-0008-0000-0E00-00005E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E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864" name="テキスト ボックス 863">
          <a:extLst>
            <a:ext uri="{FF2B5EF4-FFF2-40B4-BE49-F238E27FC236}">
              <a16:creationId xmlns:a16="http://schemas.microsoft.com/office/drawing/2014/main" id="{00000000-0008-0000-0E00-000060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865" name="【公民館】&#10;有形固定資産減価償却率グラフ枠">
          <a:extLst>
            <a:ext uri="{FF2B5EF4-FFF2-40B4-BE49-F238E27FC236}">
              <a16:creationId xmlns:a16="http://schemas.microsoft.com/office/drawing/2014/main" id="{00000000-0008-0000-0E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a:extLst>
            <a:ext uri="{FF2B5EF4-FFF2-40B4-BE49-F238E27FC236}">
              <a16:creationId xmlns:a16="http://schemas.microsoft.com/office/drawing/2014/main" id="{00000000-0008-0000-0E00-000062030000}"/>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textlink="">
      <xdr:nvSpPr>
        <xdr:cNvPr id="867" name="【公民館】&#10;有形固定資産減価償却率最小値テキスト">
          <a:extLst>
            <a:ext uri="{FF2B5EF4-FFF2-40B4-BE49-F238E27FC236}">
              <a16:creationId xmlns:a16="http://schemas.microsoft.com/office/drawing/2014/main" id="{00000000-0008-0000-0E00-000063030000}"/>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a:extLst>
            <a:ext uri="{FF2B5EF4-FFF2-40B4-BE49-F238E27FC236}">
              <a16:creationId xmlns:a16="http://schemas.microsoft.com/office/drawing/2014/main" id="{00000000-0008-0000-0E00-000064030000}"/>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textlink="">
      <xdr:nvSpPr>
        <xdr:cNvPr id="869" name="【公民館】&#10;有形固定資産減価償却率最大値テキスト">
          <a:extLst>
            <a:ext uri="{FF2B5EF4-FFF2-40B4-BE49-F238E27FC236}">
              <a16:creationId xmlns:a16="http://schemas.microsoft.com/office/drawing/2014/main" id="{00000000-0008-0000-0E00-000065030000}"/>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a:extLst>
            <a:ext uri="{FF2B5EF4-FFF2-40B4-BE49-F238E27FC236}">
              <a16:creationId xmlns:a16="http://schemas.microsoft.com/office/drawing/2014/main" id="{00000000-0008-0000-0E00-000066030000}"/>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textlink="">
      <xdr:nvSpPr>
        <xdr:cNvPr id="871" name="【公民館】&#10;有形固定資産減価償却率平均値テキスト">
          <a:extLst>
            <a:ext uri="{FF2B5EF4-FFF2-40B4-BE49-F238E27FC236}">
              <a16:creationId xmlns:a16="http://schemas.microsoft.com/office/drawing/2014/main" id="{00000000-0008-0000-0E00-000067030000}"/>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textlink="">
      <xdr:nvSpPr>
        <xdr:cNvPr id="873" name="フローチャート: 判断 872">
          <a:extLst>
            <a:ext uri="{FF2B5EF4-FFF2-40B4-BE49-F238E27FC236}">
              <a16:creationId xmlns:a16="http://schemas.microsoft.com/office/drawing/2014/main" id="{00000000-0008-0000-0E00-000069030000}"/>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textlink="">
      <xdr:nvSpPr>
        <xdr:cNvPr id="874" name="フローチャート: 判断 873">
          <a:extLst>
            <a:ext uri="{FF2B5EF4-FFF2-40B4-BE49-F238E27FC236}">
              <a16:creationId xmlns:a16="http://schemas.microsoft.com/office/drawing/2014/main" id="{00000000-0008-0000-0E00-00006A03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textlink="">
      <xdr:nvSpPr>
        <xdr:cNvPr id="875" name="フローチャート: 判断 874">
          <a:extLst>
            <a:ext uri="{FF2B5EF4-FFF2-40B4-BE49-F238E27FC236}">
              <a16:creationId xmlns:a16="http://schemas.microsoft.com/office/drawing/2014/main" id="{00000000-0008-0000-0E00-00006B030000}"/>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textlink="">
      <xdr:nvSpPr>
        <xdr:cNvPr id="876" name="フローチャート: 判断 875">
          <a:extLst>
            <a:ext uri="{FF2B5EF4-FFF2-40B4-BE49-F238E27FC236}">
              <a16:creationId xmlns:a16="http://schemas.microsoft.com/office/drawing/2014/main" id="{00000000-0008-0000-0E00-00006C030000}"/>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8" name="テキスト ボックス 877">
          <a:extLst>
            <a:ext uri="{FF2B5EF4-FFF2-40B4-BE49-F238E27FC236}">
              <a16:creationId xmlns:a16="http://schemas.microsoft.com/office/drawing/2014/main" id="{00000000-0008-0000-0E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9" name="テキスト ボックス 878">
          <a:extLst>
            <a:ext uri="{FF2B5EF4-FFF2-40B4-BE49-F238E27FC236}">
              <a16:creationId xmlns:a16="http://schemas.microsoft.com/office/drawing/2014/main" id="{00000000-0008-0000-0E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0" name="テキスト ボックス 879">
          <a:extLst>
            <a:ext uri="{FF2B5EF4-FFF2-40B4-BE49-F238E27FC236}">
              <a16:creationId xmlns:a16="http://schemas.microsoft.com/office/drawing/2014/main" id="{00000000-0008-0000-0E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1" name="テキスト ボックス 880">
          <a:extLst>
            <a:ext uri="{FF2B5EF4-FFF2-40B4-BE49-F238E27FC236}">
              <a16:creationId xmlns:a16="http://schemas.microsoft.com/office/drawing/2014/main" id="{00000000-0008-0000-0E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44450</xdr:rowOff>
    </xdr:from>
    <xdr:to>
      <xdr:col>85</xdr:col>
      <xdr:colOff>177800</xdr:colOff>
      <xdr:row>106</xdr:row>
      <xdr:rowOff>146050</xdr:rowOff>
    </xdr:to>
    <xdr:sp textlink="">
      <xdr:nvSpPr>
        <xdr:cNvPr id="882" name="楕円 881">
          <a:extLst>
            <a:ext uri="{FF2B5EF4-FFF2-40B4-BE49-F238E27FC236}">
              <a16:creationId xmlns:a16="http://schemas.microsoft.com/office/drawing/2014/main" id="{00000000-0008-0000-0E00-000072030000}"/>
            </a:ext>
          </a:extLst>
        </xdr:cNvPr>
        <xdr:cNvSpPr/>
      </xdr:nvSpPr>
      <xdr:spPr>
        <a:xfrm>
          <a:off x="16268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22877</xdr:rowOff>
    </xdr:from>
    <xdr:ext cx="405111" cy="259045"/>
    <xdr:sp textlink="">
      <xdr:nvSpPr>
        <xdr:cNvPr id="883" name="【公民館】&#10;有形固定資産減価償却率該当値テキスト">
          <a:extLst>
            <a:ext uri="{FF2B5EF4-FFF2-40B4-BE49-F238E27FC236}">
              <a16:creationId xmlns:a16="http://schemas.microsoft.com/office/drawing/2014/main" id="{00000000-0008-0000-0E00-000073030000}"/>
            </a:ext>
          </a:extLst>
        </xdr:cNvPr>
        <xdr:cNvSpPr txBox="1"/>
      </xdr:nvSpPr>
      <xdr:spPr>
        <a:xfrm>
          <a:off x="16357600"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xdr:rowOff>
    </xdr:from>
    <xdr:to>
      <xdr:col>81</xdr:col>
      <xdr:colOff>101600</xdr:colOff>
      <xdr:row>106</xdr:row>
      <xdr:rowOff>115570</xdr:rowOff>
    </xdr:to>
    <xdr:sp textlink="">
      <xdr:nvSpPr>
        <xdr:cNvPr id="884" name="楕円 883">
          <a:extLst>
            <a:ext uri="{FF2B5EF4-FFF2-40B4-BE49-F238E27FC236}">
              <a16:creationId xmlns:a16="http://schemas.microsoft.com/office/drawing/2014/main" id="{00000000-0008-0000-0E00-000074030000}"/>
            </a:ext>
          </a:extLst>
        </xdr:cNvPr>
        <xdr:cNvSpPr/>
      </xdr:nvSpPr>
      <xdr:spPr>
        <a:xfrm>
          <a:off x="15430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64770</xdr:rowOff>
    </xdr:from>
    <xdr:to>
      <xdr:col>85</xdr:col>
      <xdr:colOff>127000</xdr:colOff>
      <xdr:row>106</xdr:row>
      <xdr:rowOff>95250</xdr:rowOff>
    </xdr:to>
    <xdr:cxnSp macro="">
      <xdr:nvCxnSpPr>
        <xdr:cNvPr id="885" name="直線コネクタ 884">
          <a:extLst>
            <a:ext uri="{FF2B5EF4-FFF2-40B4-BE49-F238E27FC236}">
              <a16:creationId xmlns:a16="http://schemas.microsoft.com/office/drawing/2014/main" id="{00000000-0008-0000-0E00-000075030000}"/>
            </a:ext>
          </a:extLst>
        </xdr:cNvPr>
        <xdr:cNvCxnSpPr/>
      </xdr:nvCxnSpPr>
      <xdr:spPr>
        <a:xfrm>
          <a:off x="15481300" y="182384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textlink="">
      <xdr:nvSpPr>
        <xdr:cNvPr id="886" name="楕円 885">
          <a:extLst>
            <a:ext uri="{FF2B5EF4-FFF2-40B4-BE49-F238E27FC236}">
              <a16:creationId xmlns:a16="http://schemas.microsoft.com/office/drawing/2014/main" id="{00000000-0008-0000-0E00-000076030000}"/>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64770</xdr:rowOff>
    </xdr:to>
    <xdr:cxnSp macro="">
      <xdr:nvCxnSpPr>
        <xdr:cNvPr id="887" name="直線コネクタ 886">
          <a:extLst>
            <a:ext uri="{FF2B5EF4-FFF2-40B4-BE49-F238E27FC236}">
              <a16:creationId xmlns:a16="http://schemas.microsoft.com/office/drawing/2014/main" id="{00000000-0008-0000-0E00-000077030000}"/>
            </a:ext>
          </a:extLst>
        </xdr:cNvPr>
        <xdr:cNvCxnSpPr/>
      </xdr:nvCxnSpPr>
      <xdr:spPr>
        <a:xfrm>
          <a:off x="14592300" y="1820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111125</xdr:rowOff>
    </xdr:from>
    <xdr:to>
      <xdr:col>72</xdr:col>
      <xdr:colOff>38100</xdr:colOff>
      <xdr:row>106</xdr:row>
      <xdr:rowOff>41275</xdr:rowOff>
    </xdr:to>
    <xdr:sp textlink="">
      <xdr:nvSpPr>
        <xdr:cNvPr id="888" name="楕円 887">
          <a:extLst>
            <a:ext uri="{FF2B5EF4-FFF2-40B4-BE49-F238E27FC236}">
              <a16:creationId xmlns:a16="http://schemas.microsoft.com/office/drawing/2014/main" id="{00000000-0008-0000-0E00-000078030000}"/>
            </a:ext>
          </a:extLst>
        </xdr:cNvPr>
        <xdr:cNvSpPr/>
      </xdr:nvSpPr>
      <xdr:spPr>
        <a:xfrm>
          <a:off x="13652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161925</xdr:rowOff>
    </xdr:from>
    <xdr:to>
      <xdr:col>76</xdr:col>
      <xdr:colOff>114300</xdr:colOff>
      <xdr:row>106</xdr:row>
      <xdr:rowOff>30480</xdr:rowOff>
    </xdr:to>
    <xdr:cxnSp macro="">
      <xdr:nvCxnSpPr>
        <xdr:cNvPr id="889" name="直線コネクタ 888">
          <a:extLst>
            <a:ext uri="{FF2B5EF4-FFF2-40B4-BE49-F238E27FC236}">
              <a16:creationId xmlns:a16="http://schemas.microsoft.com/office/drawing/2014/main" id="{00000000-0008-0000-0E00-000079030000}"/>
            </a:ext>
          </a:extLst>
        </xdr:cNvPr>
        <xdr:cNvCxnSpPr/>
      </xdr:nvCxnSpPr>
      <xdr:spPr>
        <a:xfrm>
          <a:off x="13703300" y="181641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76836</xdr:rowOff>
    </xdr:from>
    <xdr:to>
      <xdr:col>67</xdr:col>
      <xdr:colOff>101600</xdr:colOff>
      <xdr:row>106</xdr:row>
      <xdr:rowOff>6986</xdr:rowOff>
    </xdr:to>
    <xdr:sp textlink="">
      <xdr:nvSpPr>
        <xdr:cNvPr id="890" name="楕円 889">
          <a:extLst>
            <a:ext uri="{FF2B5EF4-FFF2-40B4-BE49-F238E27FC236}">
              <a16:creationId xmlns:a16="http://schemas.microsoft.com/office/drawing/2014/main" id="{00000000-0008-0000-0E00-00007A030000}"/>
            </a:ext>
          </a:extLst>
        </xdr:cNvPr>
        <xdr:cNvSpPr/>
      </xdr:nvSpPr>
      <xdr:spPr>
        <a:xfrm>
          <a:off x="12763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127636</xdr:rowOff>
    </xdr:from>
    <xdr:to>
      <xdr:col>71</xdr:col>
      <xdr:colOff>177800</xdr:colOff>
      <xdr:row>105</xdr:row>
      <xdr:rowOff>161925</xdr:rowOff>
    </xdr:to>
    <xdr:cxnSp macro="">
      <xdr:nvCxnSpPr>
        <xdr:cNvPr id="891" name="直線コネクタ 890">
          <a:extLst>
            <a:ext uri="{FF2B5EF4-FFF2-40B4-BE49-F238E27FC236}">
              <a16:creationId xmlns:a16="http://schemas.microsoft.com/office/drawing/2014/main" id="{00000000-0008-0000-0E00-00007B030000}"/>
            </a:ext>
          </a:extLst>
        </xdr:cNvPr>
        <xdr:cNvCxnSpPr/>
      </xdr:nvCxnSpPr>
      <xdr:spPr>
        <a:xfrm>
          <a:off x="12814300" y="181298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textlink="">
      <xdr:nvSpPr>
        <xdr:cNvPr id="892" name="n_1aveValue【公民館】&#10;有形固定資産減価償却率">
          <a:extLst>
            <a:ext uri="{FF2B5EF4-FFF2-40B4-BE49-F238E27FC236}">
              <a16:creationId xmlns:a16="http://schemas.microsoft.com/office/drawing/2014/main" id="{00000000-0008-0000-0E00-00007C030000}"/>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textlink="">
      <xdr:nvSpPr>
        <xdr:cNvPr id="893" name="n_2aveValue【公民館】&#10;有形固定資産減価償却率">
          <a:extLst>
            <a:ext uri="{FF2B5EF4-FFF2-40B4-BE49-F238E27FC236}">
              <a16:creationId xmlns:a16="http://schemas.microsoft.com/office/drawing/2014/main" id="{00000000-0008-0000-0E00-00007D030000}"/>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textlink="">
      <xdr:nvSpPr>
        <xdr:cNvPr id="894" name="n_3aveValue【公民館】&#10;有形固定資産減価償却率">
          <a:extLst>
            <a:ext uri="{FF2B5EF4-FFF2-40B4-BE49-F238E27FC236}">
              <a16:creationId xmlns:a16="http://schemas.microsoft.com/office/drawing/2014/main" id="{00000000-0008-0000-0E00-00007E030000}"/>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textlink="">
      <xdr:nvSpPr>
        <xdr:cNvPr id="895" name="n_4aveValue【公民館】&#10;有形固定資産減価償却率">
          <a:extLst>
            <a:ext uri="{FF2B5EF4-FFF2-40B4-BE49-F238E27FC236}">
              <a16:creationId xmlns:a16="http://schemas.microsoft.com/office/drawing/2014/main" id="{00000000-0008-0000-0E00-00007F030000}"/>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106697</xdr:rowOff>
    </xdr:from>
    <xdr:ext cx="405111" cy="259045"/>
    <xdr:sp textlink="">
      <xdr:nvSpPr>
        <xdr:cNvPr id="896" name="n_1mainValue【公民館】&#10;有形固定資産減価償却率">
          <a:extLst>
            <a:ext uri="{FF2B5EF4-FFF2-40B4-BE49-F238E27FC236}">
              <a16:creationId xmlns:a16="http://schemas.microsoft.com/office/drawing/2014/main" id="{00000000-0008-0000-0E00-000080030000}"/>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textlink="">
      <xdr:nvSpPr>
        <xdr:cNvPr id="897" name="n_2mainValue【公民館】&#10;有形固定資産減価償却率">
          <a:extLst>
            <a:ext uri="{FF2B5EF4-FFF2-40B4-BE49-F238E27FC236}">
              <a16:creationId xmlns:a16="http://schemas.microsoft.com/office/drawing/2014/main" id="{00000000-0008-0000-0E00-000081030000}"/>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32402</xdr:rowOff>
    </xdr:from>
    <xdr:ext cx="405111" cy="259045"/>
    <xdr:sp textlink="">
      <xdr:nvSpPr>
        <xdr:cNvPr id="898" name="n_3mainValue【公民館】&#10;有形固定資産減価償却率">
          <a:extLst>
            <a:ext uri="{FF2B5EF4-FFF2-40B4-BE49-F238E27FC236}">
              <a16:creationId xmlns:a16="http://schemas.microsoft.com/office/drawing/2014/main" id="{00000000-0008-0000-0E00-000082030000}"/>
            </a:ext>
          </a:extLst>
        </xdr:cNvPr>
        <xdr:cNvSpPr txBox="1"/>
      </xdr:nvSpPr>
      <xdr:spPr>
        <a:xfrm>
          <a:off x="135007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169563</xdr:rowOff>
    </xdr:from>
    <xdr:ext cx="405111" cy="259045"/>
    <xdr:sp textlink="">
      <xdr:nvSpPr>
        <xdr:cNvPr id="899" name="n_4mainValue【公民館】&#10;有形固定資産減価償却率">
          <a:extLst>
            <a:ext uri="{FF2B5EF4-FFF2-40B4-BE49-F238E27FC236}">
              <a16:creationId xmlns:a16="http://schemas.microsoft.com/office/drawing/2014/main" id="{00000000-0008-0000-0E00-000083030000}"/>
            </a:ext>
          </a:extLst>
        </xdr:cNvPr>
        <xdr:cNvSpPr txBox="1"/>
      </xdr:nvSpPr>
      <xdr:spPr>
        <a:xfrm>
          <a:off x="12611744" y="1817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0" name="正方形/長方形 899">
          <a:extLst>
            <a:ext uri="{FF2B5EF4-FFF2-40B4-BE49-F238E27FC236}">
              <a16:creationId xmlns:a16="http://schemas.microsoft.com/office/drawing/2014/main" id="{00000000-0008-0000-0E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1" name="正方形/長方形 900">
          <a:extLst>
            <a:ext uri="{FF2B5EF4-FFF2-40B4-BE49-F238E27FC236}">
              <a16:creationId xmlns:a16="http://schemas.microsoft.com/office/drawing/2014/main" id="{00000000-0008-0000-0E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2" name="正方形/長方形 901">
          <a:extLst>
            <a:ext uri="{FF2B5EF4-FFF2-40B4-BE49-F238E27FC236}">
              <a16:creationId xmlns:a16="http://schemas.microsoft.com/office/drawing/2014/main" id="{00000000-0008-0000-0E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3" name="正方形/長方形 902">
          <a:extLst>
            <a:ext uri="{FF2B5EF4-FFF2-40B4-BE49-F238E27FC236}">
              <a16:creationId xmlns:a16="http://schemas.microsoft.com/office/drawing/2014/main" id="{00000000-0008-0000-0E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4" name="正方形/長方形 903">
          <a:extLst>
            <a:ext uri="{FF2B5EF4-FFF2-40B4-BE49-F238E27FC236}">
              <a16:creationId xmlns:a16="http://schemas.microsoft.com/office/drawing/2014/main" id="{00000000-0008-0000-0E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5" name="正方形/長方形 904">
          <a:extLst>
            <a:ext uri="{FF2B5EF4-FFF2-40B4-BE49-F238E27FC236}">
              <a16:creationId xmlns:a16="http://schemas.microsoft.com/office/drawing/2014/main" id="{00000000-0008-0000-0E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6" name="正方形/長方形 905">
          <a:extLst>
            <a:ext uri="{FF2B5EF4-FFF2-40B4-BE49-F238E27FC236}">
              <a16:creationId xmlns:a16="http://schemas.microsoft.com/office/drawing/2014/main" id="{00000000-0008-0000-0E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7" name="正方形/長方形 906">
          <a:extLst>
            <a:ext uri="{FF2B5EF4-FFF2-40B4-BE49-F238E27FC236}">
              <a16:creationId xmlns:a16="http://schemas.microsoft.com/office/drawing/2014/main" id="{00000000-0008-0000-0E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00000000-0008-0000-0E00-00008E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911" name="テキスト ボックス 910">
          <a:extLst>
            <a:ext uri="{FF2B5EF4-FFF2-40B4-BE49-F238E27FC236}">
              <a16:creationId xmlns:a16="http://schemas.microsoft.com/office/drawing/2014/main" id="{00000000-0008-0000-0E00-00008F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00000000-0008-0000-0E00-000090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913" name="テキスト ボックス 912">
          <a:extLst>
            <a:ext uri="{FF2B5EF4-FFF2-40B4-BE49-F238E27FC236}">
              <a16:creationId xmlns:a16="http://schemas.microsoft.com/office/drawing/2014/main" id="{00000000-0008-0000-0E00-000091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00000000-0008-0000-0E00-000092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00000000-0008-0000-0E00-000094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917" name="テキスト ボックス 916">
          <a:extLst>
            <a:ext uri="{FF2B5EF4-FFF2-40B4-BE49-F238E27FC236}">
              <a16:creationId xmlns:a16="http://schemas.microsoft.com/office/drawing/2014/main" id="{00000000-0008-0000-0E00-000095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00000000-0008-0000-0E00-00009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19" name="テキスト ボックス 918">
          <a:extLst>
            <a:ext uri="{FF2B5EF4-FFF2-40B4-BE49-F238E27FC236}">
              <a16:creationId xmlns:a16="http://schemas.microsoft.com/office/drawing/2014/main" id="{00000000-0008-0000-0E00-00009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0" name="【公民館】&#10;一人当たり面積グラフ枠">
          <a:extLst>
            <a:ext uri="{FF2B5EF4-FFF2-40B4-BE49-F238E27FC236}">
              <a16:creationId xmlns:a16="http://schemas.microsoft.com/office/drawing/2014/main" id="{00000000-0008-0000-0E00-00009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a:extLst>
            <a:ext uri="{FF2B5EF4-FFF2-40B4-BE49-F238E27FC236}">
              <a16:creationId xmlns:a16="http://schemas.microsoft.com/office/drawing/2014/main" id="{00000000-0008-0000-0E00-000099030000}"/>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textlink="">
      <xdr:nvSpPr>
        <xdr:cNvPr id="922" name="【公民館】&#10;一人当たり面積最小値テキスト">
          <a:extLst>
            <a:ext uri="{FF2B5EF4-FFF2-40B4-BE49-F238E27FC236}">
              <a16:creationId xmlns:a16="http://schemas.microsoft.com/office/drawing/2014/main" id="{00000000-0008-0000-0E00-00009A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a:extLst>
            <a:ext uri="{FF2B5EF4-FFF2-40B4-BE49-F238E27FC236}">
              <a16:creationId xmlns:a16="http://schemas.microsoft.com/office/drawing/2014/main" id="{00000000-0008-0000-0E00-00009B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textlink="">
      <xdr:nvSpPr>
        <xdr:cNvPr id="924" name="【公民館】&#10;一人当たり面積最大値テキスト">
          <a:extLst>
            <a:ext uri="{FF2B5EF4-FFF2-40B4-BE49-F238E27FC236}">
              <a16:creationId xmlns:a16="http://schemas.microsoft.com/office/drawing/2014/main" id="{00000000-0008-0000-0E00-00009C030000}"/>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a:extLst>
            <a:ext uri="{FF2B5EF4-FFF2-40B4-BE49-F238E27FC236}">
              <a16:creationId xmlns:a16="http://schemas.microsoft.com/office/drawing/2014/main" id="{00000000-0008-0000-0E00-00009D03000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textlink="">
      <xdr:nvSpPr>
        <xdr:cNvPr id="926" name="【公民館】&#10;一人当たり面積平均値テキスト">
          <a:extLst>
            <a:ext uri="{FF2B5EF4-FFF2-40B4-BE49-F238E27FC236}">
              <a16:creationId xmlns:a16="http://schemas.microsoft.com/office/drawing/2014/main" id="{00000000-0008-0000-0E00-00009E030000}"/>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textlink="">
      <xdr:nvSpPr>
        <xdr:cNvPr id="929" name="フローチャート: 判断 928">
          <a:extLst>
            <a:ext uri="{FF2B5EF4-FFF2-40B4-BE49-F238E27FC236}">
              <a16:creationId xmlns:a16="http://schemas.microsoft.com/office/drawing/2014/main" id="{00000000-0008-0000-0E00-0000A1030000}"/>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textlink="">
      <xdr:nvSpPr>
        <xdr:cNvPr id="930" name="フローチャート: 判断 929">
          <a:extLst>
            <a:ext uri="{FF2B5EF4-FFF2-40B4-BE49-F238E27FC236}">
              <a16:creationId xmlns:a16="http://schemas.microsoft.com/office/drawing/2014/main" id="{00000000-0008-0000-0E00-0000A2030000}"/>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textlink="">
      <xdr:nvSpPr>
        <xdr:cNvPr id="931" name="フローチャート: 判断 930">
          <a:extLst>
            <a:ext uri="{FF2B5EF4-FFF2-40B4-BE49-F238E27FC236}">
              <a16:creationId xmlns:a16="http://schemas.microsoft.com/office/drawing/2014/main" id="{00000000-0008-0000-0E00-0000A3030000}"/>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4" name="テキスト ボックス 933">
          <a:extLst>
            <a:ext uri="{FF2B5EF4-FFF2-40B4-BE49-F238E27FC236}">
              <a16:creationId xmlns:a16="http://schemas.microsoft.com/office/drawing/2014/main" id="{00000000-0008-0000-0E00-0000A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35" name="テキスト ボックス 934">
          <a:extLst>
            <a:ext uri="{FF2B5EF4-FFF2-40B4-BE49-F238E27FC236}">
              <a16:creationId xmlns:a16="http://schemas.microsoft.com/office/drawing/2014/main" id="{00000000-0008-0000-0E00-0000A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36" name="テキスト ボックス 935">
          <a:extLst>
            <a:ext uri="{FF2B5EF4-FFF2-40B4-BE49-F238E27FC236}">
              <a16:creationId xmlns:a16="http://schemas.microsoft.com/office/drawing/2014/main" id="{00000000-0008-0000-0E00-0000A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116839</xdr:rowOff>
    </xdr:from>
    <xdr:to>
      <xdr:col>116</xdr:col>
      <xdr:colOff>114300</xdr:colOff>
      <xdr:row>101</xdr:row>
      <xdr:rowOff>46989</xdr:rowOff>
    </xdr:to>
    <xdr:sp textlink="">
      <xdr:nvSpPr>
        <xdr:cNvPr id="937" name="楕円 936">
          <a:extLst>
            <a:ext uri="{FF2B5EF4-FFF2-40B4-BE49-F238E27FC236}">
              <a16:creationId xmlns:a16="http://schemas.microsoft.com/office/drawing/2014/main" id="{00000000-0008-0000-0E00-0000A9030000}"/>
            </a:ext>
          </a:extLst>
        </xdr:cNvPr>
        <xdr:cNvSpPr/>
      </xdr:nvSpPr>
      <xdr:spPr>
        <a:xfrm>
          <a:off x="221107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139716</xdr:rowOff>
    </xdr:from>
    <xdr:ext cx="469744" cy="259045"/>
    <xdr:sp textlink="">
      <xdr:nvSpPr>
        <xdr:cNvPr id="938" name="【公民館】&#10;一人当たり面積該当値テキスト">
          <a:extLst>
            <a:ext uri="{FF2B5EF4-FFF2-40B4-BE49-F238E27FC236}">
              <a16:creationId xmlns:a16="http://schemas.microsoft.com/office/drawing/2014/main" id="{00000000-0008-0000-0E00-0000AA030000}"/>
            </a:ext>
          </a:extLst>
        </xdr:cNvPr>
        <xdr:cNvSpPr txBox="1"/>
      </xdr:nvSpPr>
      <xdr:spPr>
        <a:xfrm>
          <a:off x="22199600"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125985</xdr:rowOff>
    </xdr:from>
    <xdr:to>
      <xdr:col>112</xdr:col>
      <xdr:colOff>38100</xdr:colOff>
      <xdr:row>101</xdr:row>
      <xdr:rowOff>56135</xdr:rowOff>
    </xdr:to>
    <xdr:sp textlink="">
      <xdr:nvSpPr>
        <xdr:cNvPr id="939" name="楕円 938">
          <a:extLst>
            <a:ext uri="{FF2B5EF4-FFF2-40B4-BE49-F238E27FC236}">
              <a16:creationId xmlns:a16="http://schemas.microsoft.com/office/drawing/2014/main" id="{00000000-0008-0000-0E00-0000AB030000}"/>
            </a:ext>
          </a:extLst>
        </xdr:cNvPr>
        <xdr:cNvSpPr/>
      </xdr:nvSpPr>
      <xdr:spPr>
        <a:xfrm>
          <a:off x="21272500" y="172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167639</xdr:rowOff>
    </xdr:from>
    <xdr:to>
      <xdr:col>116</xdr:col>
      <xdr:colOff>63500</xdr:colOff>
      <xdr:row>101</xdr:row>
      <xdr:rowOff>5335</xdr:rowOff>
    </xdr:to>
    <xdr:cxnSp macro="">
      <xdr:nvCxnSpPr>
        <xdr:cNvPr id="940" name="直線コネクタ 939">
          <a:extLst>
            <a:ext uri="{FF2B5EF4-FFF2-40B4-BE49-F238E27FC236}">
              <a16:creationId xmlns:a16="http://schemas.microsoft.com/office/drawing/2014/main" id="{00000000-0008-0000-0E00-0000AC030000}"/>
            </a:ext>
          </a:extLst>
        </xdr:cNvPr>
        <xdr:cNvCxnSpPr/>
      </xdr:nvCxnSpPr>
      <xdr:spPr>
        <a:xfrm flipV="1">
          <a:off x="21323300" y="17312639"/>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135128</xdr:rowOff>
    </xdr:from>
    <xdr:to>
      <xdr:col>107</xdr:col>
      <xdr:colOff>101600</xdr:colOff>
      <xdr:row>101</xdr:row>
      <xdr:rowOff>65278</xdr:rowOff>
    </xdr:to>
    <xdr:sp textlink="">
      <xdr:nvSpPr>
        <xdr:cNvPr id="941" name="楕円 940">
          <a:extLst>
            <a:ext uri="{FF2B5EF4-FFF2-40B4-BE49-F238E27FC236}">
              <a16:creationId xmlns:a16="http://schemas.microsoft.com/office/drawing/2014/main" id="{00000000-0008-0000-0E00-0000AD030000}"/>
            </a:ext>
          </a:extLst>
        </xdr:cNvPr>
        <xdr:cNvSpPr/>
      </xdr:nvSpPr>
      <xdr:spPr>
        <a:xfrm>
          <a:off x="20383500" y="1728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5335</xdr:rowOff>
    </xdr:from>
    <xdr:to>
      <xdr:col>111</xdr:col>
      <xdr:colOff>177800</xdr:colOff>
      <xdr:row>101</xdr:row>
      <xdr:rowOff>14478</xdr:rowOff>
    </xdr:to>
    <xdr:cxnSp macro="">
      <xdr:nvCxnSpPr>
        <xdr:cNvPr id="942" name="直線コネクタ 941">
          <a:extLst>
            <a:ext uri="{FF2B5EF4-FFF2-40B4-BE49-F238E27FC236}">
              <a16:creationId xmlns:a16="http://schemas.microsoft.com/office/drawing/2014/main" id="{00000000-0008-0000-0E00-0000AE030000}"/>
            </a:ext>
          </a:extLst>
        </xdr:cNvPr>
        <xdr:cNvCxnSpPr/>
      </xdr:nvCxnSpPr>
      <xdr:spPr>
        <a:xfrm flipV="1">
          <a:off x="20434300" y="17321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135128</xdr:rowOff>
    </xdr:from>
    <xdr:to>
      <xdr:col>102</xdr:col>
      <xdr:colOff>165100</xdr:colOff>
      <xdr:row>101</xdr:row>
      <xdr:rowOff>65278</xdr:rowOff>
    </xdr:to>
    <xdr:sp textlink="">
      <xdr:nvSpPr>
        <xdr:cNvPr id="943" name="楕円 942">
          <a:extLst>
            <a:ext uri="{FF2B5EF4-FFF2-40B4-BE49-F238E27FC236}">
              <a16:creationId xmlns:a16="http://schemas.microsoft.com/office/drawing/2014/main" id="{00000000-0008-0000-0E00-0000AF030000}"/>
            </a:ext>
          </a:extLst>
        </xdr:cNvPr>
        <xdr:cNvSpPr/>
      </xdr:nvSpPr>
      <xdr:spPr>
        <a:xfrm>
          <a:off x="19494500" y="1728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14478</xdr:rowOff>
    </xdr:from>
    <xdr:to>
      <xdr:col>107</xdr:col>
      <xdr:colOff>50800</xdr:colOff>
      <xdr:row>101</xdr:row>
      <xdr:rowOff>14478</xdr:rowOff>
    </xdr:to>
    <xdr:cxnSp macro="">
      <xdr:nvCxnSpPr>
        <xdr:cNvPr id="944" name="直線コネクタ 943">
          <a:extLst>
            <a:ext uri="{FF2B5EF4-FFF2-40B4-BE49-F238E27FC236}">
              <a16:creationId xmlns:a16="http://schemas.microsoft.com/office/drawing/2014/main" id="{00000000-0008-0000-0E00-0000B0030000}"/>
            </a:ext>
          </a:extLst>
        </xdr:cNvPr>
        <xdr:cNvCxnSpPr/>
      </xdr:nvCxnSpPr>
      <xdr:spPr>
        <a:xfrm>
          <a:off x="19545300" y="17330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144272</xdr:rowOff>
    </xdr:from>
    <xdr:to>
      <xdr:col>98</xdr:col>
      <xdr:colOff>38100</xdr:colOff>
      <xdr:row>101</xdr:row>
      <xdr:rowOff>74422</xdr:rowOff>
    </xdr:to>
    <xdr:sp textlink="">
      <xdr:nvSpPr>
        <xdr:cNvPr id="945" name="楕円 944">
          <a:extLst>
            <a:ext uri="{FF2B5EF4-FFF2-40B4-BE49-F238E27FC236}">
              <a16:creationId xmlns:a16="http://schemas.microsoft.com/office/drawing/2014/main" id="{00000000-0008-0000-0E00-0000B1030000}"/>
            </a:ext>
          </a:extLst>
        </xdr:cNvPr>
        <xdr:cNvSpPr/>
      </xdr:nvSpPr>
      <xdr:spPr>
        <a:xfrm>
          <a:off x="18605500" y="172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14478</xdr:rowOff>
    </xdr:from>
    <xdr:to>
      <xdr:col>102</xdr:col>
      <xdr:colOff>114300</xdr:colOff>
      <xdr:row>101</xdr:row>
      <xdr:rowOff>23622</xdr:rowOff>
    </xdr:to>
    <xdr:cxnSp macro="">
      <xdr:nvCxnSpPr>
        <xdr:cNvPr id="946" name="直線コネクタ 945">
          <a:extLst>
            <a:ext uri="{FF2B5EF4-FFF2-40B4-BE49-F238E27FC236}">
              <a16:creationId xmlns:a16="http://schemas.microsoft.com/office/drawing/2014/main" id="{00000000-0008-0000-0E00-0000B2030000}"/>
            </a:ext>
          </a:extLst>
        </xdr:cNvPr>
        <xdr:cNvCxnSpPr/>
      </xdr:nvCxnSpPr>
      <xdr:spPr>
        <a:xfrm flipV="1">
          <a:off x="18656300" y="173309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textlink="">
      <xdr:nvSpPr>
        <xdr:cNvPr id="947" name="n_1aveValue【公民館】&#10;一人当たり面積">
          <a:extLst>
            <a:ext uri="{FF2B5EF4-FFF2-40B4-BE49-F238E27FC236}">
              <a16:creationId xmlns:a16="http://schemas.microsoft.com/office/drawing/2014/main" id="{00000000-0008-0000-0E00-0000B3030000}"/>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textlink="">
      <xdr:nvSpPr>
        <xdr:cNvPr id="948" name="n_2aveValue【公民館】&#10;一人当たり面積">
          <a:extLst>
            <a:ext uri="{FF2B5EF4-FFF2-40B4-BE49-F238E27FC236}">
              <a16:creationId xmlns:a16="http://schemas.microsoft.com/office/drawing/2014/main" id="{00000000-0008-0000-0E00-0000B4030000}"/>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textlink="">
      <xdr:nvSpPr>
        <xdr:cNvPr id="949" name="n_3aveValue【公民館】&#10;一人当たり面積">
          <a:extLst>
            <a:ext uri="{FF2B5EF4-FFF2-40B4-BE49-F238E27FC236}">
              <a16:creationId xmlns:a16="http://schemas.microsoft.com/office/drawing/2014/main" id="{00000000-0008-0000-0E00-0000B5030000}"/>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textlink="">
      <xdr:nvSpPr>
        <xdr:cNvPr id="950" name="n_4aveValue【公民館】&#10;一人当たり面積">
          <a:extLst>
            <a:ext uri="{FF2B5EF4-FFF2-40B4-BE49-F238E27FC236}">
              <a16:creationId xmlns:a16="http://schemas.microsoft.com/office/drawing/2014/main" id="{00000000-0008-0000-0E00-0000B6030000}"/>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72662</xdr:rowOff>
    </xdr:from>
    <xdr:ext cx="469744" cy="259045"/>
    <xdr:sp textlink="">
      <xdr:nvSpPr>
        <xdr:cNvPr id="951" name="n_1mainValue【公民館】&#10;一人当たり面積">
          <a:extLst>
            <a:ext uri="{FF2B5EF4-FFF2-40B4-BE49-F238E27FC236}">
              <a16:creationId xmlns:a16="http://schemas.microsoft.com/office/drawing/2014/main" id="{00000000-0008-0000-0E00-0000B7030000}"/>
            </a:ext>
          </a:extLst>
        </xdr:cNvPr>
        <xdr:cNvSpPr txBox="1"/>
      </xdr:nvSpPr>
      <xdr:spPr>
        <a:xfrm>
          <a:off x="21075727" y="1704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81805</xdr:rowOff>
    </xdr:from>
    <xdr:ext cx="469744" cy="259045"/>
    <xdr:sp textlink="">
      <xdr:nvSpPr>
        <xdr:cNvPr id="952" name="n_2mainValue【公民館】&#10;一人当たり面積">
          <a:extLst>
            <a:ext uri="{FF2B5EF4-FFF2-40B4-BE49-F238E27FC236}">
              <a16:creationId xmlns:a16="http://schemas.microsoft.com/office/drawing/2014/main" id="{00000000-0008-0000-0E00-0000B8030000}"/>
            </a:ext>
          </a:extLst>
        </xdr:cNvPr>
        <xdr:cNvSpPr txBox="1"/>
      </xdr:nvSpPr>
      <xdr:spPr>
        <a:xfrm>
          <a:off x="20199427" y="1705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81805</xdr:rowOff>
    </xdr:from>
    <xdr:ext cx="469744" cy="259045"/>
    <xdr:sp textlink="">
      <xdr:nvSpPr>
        <xdr:cNvPr id="953" name="n_3mainValue【公民館】&#10;一人当たり面積">
          <a:extLst>
            <a:ext uri="{FF2B5EF4-FFF2-40B4-BE49-F238E27FC236}">
              <a16:creationId xmlns:a16="http://schemas.microsoft.com/office/drawing/2014/main" id="{00000000-0008-0000-0E00-0000B9030000}"/>
            </a:ext>
          </a:extLst>
        </xdr:cNvPr>
        <xdr:cNvSpPr txBox="1"/>
      </xdr:nvSpPr>
      <xdr:spPr>
        <a:xfrm>
          <a:off x="19310427" y="1705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90949</xdr:rowOff>
    </xdr:from>
    <xdr:ext cx="469744" cy="259045"/>
    <xdr:sp textlink="">
      <xdr:nvSpPr>
        <xdr:cNvPr id="954" name="n_4mainValue【公民館】&#10;一人当たり面積">
          <a:extLst>
            <a:ext uri="{FF2B5EF4-FFF2-40B4-BE49-F238E27FC236}">
              <a16:creationId xmlns:a16="http://schemas.microsoft.com/office/drawing/2014/main" id="{00000000-0008-0000-0E00-0000BA030000}"/>
            </a:ext>
          </a:extLst>
        </xdr:cNvPr>
        <xdr:cNvSpPr txBox="1"/>
      </xdr:nvSpPr>
      <xdr:spPr>
        <a:xfrm>
          <a:off x="18421427" y="1706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55" name="正方形/長方形 954">
          <a:extLst>
            <a:ext uri="{FF2B5EF4-FFF2-40B4-BE49-F238E27FC236}">
              <a16:creationId xmlns:a16="http://schemas.microsoft.com/office/drawing/2014/main" id="{00000000-0008-0000-0E00-0000B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56" name="正方形/長方形 955">
          <a:extLst>
            <a:ext uri="{FF2B5EF4-FFF2-40B4-BE49-F238E27FC236}">
              <a16:creationId xmlns:a16="http://schemas.microsoft.com/office/drawing/2014/main" id="{00000000-0008-0000-0E00-0000B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57" name="テキスト ボックス 956">
          <a:extLst>
            <a:ext uri="{FF2B5EF4-FFF2-40B4-BE49-F238E27FC236}">
              <a16:creationId xmlns:a16="http://schemas.microsoft.com/office/drawing/2014/main" id="{00000000-0008-0000-0E00-0000B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類似団体と比較して、有形固定資産減価償却率については、全体で</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ポイント高くなっているものの、近年の公共施設の統廃合や長寿命化、また大型投資的事業の完了等により差は縮小傾向にある。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個別に見ると、児童館</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82.6</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79.0</a:t>
          </a:r>
          <a:r>
            <a:rPr kumimoji="1" lang="ja-JP" altLang="en-US" sz="1300">
              <a:latin typeface="ＭＳ Ｐゴシック" panose="020B0600070205080204" pitchFamily="50" charset="-128"/>
              <a:ea typeface="ＭＳ Ｐゴシック" panose="020B0600070205080204" pitchFamily="50" charset="-128"/>
            </a:rPr>
            <a:t>％等が類似団体と比較しても高くなっている一方で、認定こども園・幼稚園・保育所</a:t>
          </a:r>
          <a:r>
            <a:rPr kumimoji="1" lang="en-US" altLang="ja-JP" sz="1300">
              <a:latin typeface="ＭＳ Ｐゴシック" panose="020B0600070205080204" pitchFamily="50" charset="-128"/>
              <a:ea typeface="ＭＳ Ｐゴシック" panose="020B0600070205080204" pitchFamily="50" charset="-128"/>
            </a:rPr>
            <a:t>36.6</a:t>
          </a:r>
          <a:r>
            <a:rPr kumimoji="1" lang="ja-JP" altLang="en-US" sz="1300">
              <a:latin typeface="ＭＳ Ｐゴシック" panose="020B0600070205080204" pitchFamily="50" charset="-128"/>
              <a:ea typeface="ＭＳ Ｐゴシック" panose="020B0600070205080204" pitchFamily="50" charset="-128"/>
            </a:rPr>
            <a:t>％、漁港・港湾</a:t>
          </a:r>
          <a:r>
            <a:rPr kumimoji="1" lang="en-US" altLang="ja-JP" sz="1300">
              <a:latin typeface="ＭＳ Ｐゴシック" panose="020B0600070205080204" pitchFamily="50" charset="-128"/>
              <a:ea typeface="ＭＳ Ｐゴシック" panose="020B0600070205080204" pitchFamily="50" charset="-128"/>
            </a:rPr>
            <a:t>40.9</a:t>
          </a:r>
          <a:r>
            <a:rPr kumimoji="1" lang="ja-JP" altLang="en-US" sz="1300">
              <a:latin typeface="ＭＳ Ｐゴシック" panose="020B0600070205080204" pitchFamily="50" charset="-128"/>
              <a:ea typeface="ＭＳ Ｐゴシック" panose="020B0600070205080204" pitchFamily="50" charset="-128"/>
            </a:rPr>
            <a:t>％等は類似団体と比較しても低くなっている。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一人当たり面積については、類似団体と比較して学校や公民館が高くなっている。また全体として一人当たりの面積等が多い施設であるほど概ね減価償却率が高くなる傾向がある。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引き続き、米子市公共施設等総合管理計画に基づき、施設の統合、機能集約、長寿命化等に努めるとともに、本市の発展に必要な投資の実施と健全財政の維持の両立を図っていく。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27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xdr:rowOff>
    </xdr:from>
    <xdr:to>
      <xdr:col>24</xdr:col>
      <xdr:colOff>114300</xdr:colOff>
      <xdr:row>36</xdr:row>
      <xdr:rowOff>115570</xdr:rowOff>
    </xdr:to>
    <xdr:sp textlink="">
      <xdr:nvSpPr>
        <xdr:cNvPr id="73" name="楕円 72">
          <a:extLst>
            <a:ext uri="{FF2B5EF4-FFF2-40B4-BE49-F238E27FC236}">
              <a16:creationId xmlns:a16="http://schemas.microsoft.com/office/drawing/2014/main" id="{00000000-0008-0000-0F00-000049000000}"/>
            </a:ext>
          </a:extLst>
        </xdr:cNvPr>
        <xdr:cNvSpPr/>
      </xdr:nvSpPr>
      <xdr:spPr>
        <a:xfrm>
          <a:off x="45847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36847</xdr:rowOff>
    </xdr:from>
    <xdr:ext cx="405111" cy="259045"/>
    <xdr:sp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147320</xdr:rowOff>
    </xdr:from>
    <xdr:to>
      <xdr:col>20</xdr:col>
      <xdr:colOff>38100</xdr:colOff>
      <xdr:row>36</xdr:row>
      <xdr:rowOff>77470</xdr:rowOff>
    </xdr:to>
    <xdr:sp textlink="">
      <xdr:nvSpPr>
        <xdr:cNvPr id="75" name="楕円 74">
          <a:extLst>
            <a:ext uri="{FF2B5EF4-FFF2-40B4-BE49-F238E27FC236}">
              <a16:creationId xmlns:a16="http://schemas.microsoft.com/office/drawing/2014/main" id="{00000000-0008-0000-0F00-00004B000000}"/>
            </a:ext>
          </a:extLst>
        </xdr:cNvPr>
        <xdr:cNvSpPr/>
      </xdr:nvSpPr>
      <xdr:spPr>
        <a:xfrm>
          <a:off x="3746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26670</xdr:rowOff>
    </xdr:from>
    <xdr:to>
      <xdr:col>24</xdr:col>
      <xdr:colOff>63500</xdr:colOff>
      <xdr:row>36</xdr:row>
      <xdr:rowOff>64770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1988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109220</xdr:rowOff>
    </xdr:from>
    <xdr:to>
      <xdr:col>15</xdr:col>
      <xdr:colOff>101600</xdr:colOff>
      <xdr:row>36</xdr:row>
      <xdr:rowOff>39370</xdr:rowOff>
    </xdr:to>
    <xdr:sp textlink="">
      <xdr:nvSpPr>
        <xdr:cNvPr id="77" name="楕円 76">
          <a:extLst>
            <a:ext uri="{FF2B5EF4-FFF2-40B4-BE49-F238E27FC236}">
              <a16:creationId xmlns:a16="http://schemas.microsoft.com/office/drawing/2014/main" id="{00000000-0008-0000-0F00-00004D000000}"/>
            </a:ext>
          </a:extLst>
        </xdr:cNvPr>
        <xdr:cNvSpPr/>
      </xdr:nvSpPr>
      <xdr:spPr>
        <a:xfrm>
          <a:off x="2857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160020</xdr:rowOff>
    </xdr:from>
    <xdr:to>
      <xdr:col>19</xdr:col>
      <xdr:colOff>177800</xdr:colOff>
      <xdr:row>36</xdr:row>
      <xdr:rowOff>26670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160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69215</xdr:rowOff>
    </xdr:from>
    <xdr:to>
      <xdr:col>10</xdr:col>
      <xdr:colOff>165100</xdr:colOff>
      <xdr:row>35</xdr:row>
      <xdr:rowOff>170815</xdr:rowOff>
    </xdr:to>
    <xdr:sp textlink="">
      <xdr:nvSpPr>
        <xdr:cNvPr id="79" name="楕円 78">
          <a:extLst>
            <a:ext uri="{FF2B5EF4-FFF2-40B4-BE49-F238E27FC236}">
              <a16:creationId xmlns:a16="http://schemas.microsoft.com/office/drawing/2014/main" id="{00000000-0008-0000-0F00-00004F000000}"/>
            </a:ext>
          </a:extLst>
        </xdr:cNvPr>
        <xdr:cNvSpPr/>
      </xdr:nvSpPr>
      <xdr:spPr>
        <a:xfrm>
          <a:off x="1968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120015</xdr:rowOff>
    </xdr:from>
    <xdr:to>
      <xdr:col>15</xdr:col>
      <xdr:colOff>50800</xdr:colOff>
      <xdr:row>35</xdr:row>
      <xdr:rowOff>160020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1207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31115</xdr:rowOff>
    </xdr:from>
    <xdr:to>
      <xdr:col>6</xdr:col>
      <xdr:colOff>38100</xdr:colOff>
      <xdr:row>35</xdr:row>
      <xdr:rowOff>132715</xdr:rowOff>
    </xdr:to>
    <xdr:sp textlink="">
      <xdr:nvSpPr>
        <xdr:cNvPr id="81" name="楕円 80">
          <a:extLst>
            <a:ext uri="{FF2B5EF4-FFF2-40B4-BE49-F238E27FC236}">
              <a16:creationId xmlns:a16="http://schemas.microsoft.com/office/drawing/2014/main" id="{00000000-0008-0000-0F00-000051000000}"/>
            </a:ext>
          </a:extLst>
        </xdr:cNvPr>
        <xdr:cNvSpPr/>
      </xdr:nvSpPr>
      <xdr:spPr>
        <a:xfrm>
          <a:off x="1079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81915</xdr:rowOff>
    </xdr:from>
    <xdr:to>
      <xdr:col>10</xdr:col>
      <xdr:colOff>114300</xdr:colOff>
      <xdr:row>35</xdr:row>
      <xdr:rowOff>120015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0826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93997</xdr:rowOff>
    </xdr:from>
    <xdr:ext cx="405111" cy="259045"/>
    <xdr:sp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55897</xdr:rowOff>
    </xdr:from>
    <xdr:ext cx="405111" cy="259045"/>
    <xdr:sp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15892</xdr:rowOff>
    </xdr:from>
    <xdr:ext cx="405111" cy="259045"/>
    <xdr:sp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149242</xdr:rowOff>
    </xdr:from>
    <xdr:ext cx="405111" cy="259045"/>
    <xdr:sp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5" name="【図書館】&#10;一人当たり面積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textlink="">
      <xdr:nvSpPr>
        <xdr:cNvPr id="117" name="【図書館】&#10;一人当たり面積最小値テキスト">
          <a:extLst>
            <a:ext uri="{FF2B5EF4-FFF2-40B4-BE49-F238E27FC236}">
              <a16:creationId xmlns:a16="http://schemas.microsoft.com/office/drawing/2014/main" id="{00000000-0008-0000-0F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textlink="">
      <xdr:nvSpPr>
        <xdr:cNvPr id="119" name="【図書館】&#10;一人当たり面積最大値テキスト">
          <a:extLst>
            <a:ext uri="{FF2B5EF4-FFF2-40B4-BE49-F238E27FC236}">
              <a16:creationId xmlns:a16="http://schemas.microsoft.com/office/drawing/2014/main" id="{00000000-0008-0000-0F00-00007700000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textlink="">
      <xdr:nvSpPr>
        <xdr:cNvPr id="121" name="【図書館】&#10;一人当たり面積平均値テキスト">
          <a:extLst>
            <a:ext uri="{FF2B5EF4-FFF2-40B4-BE49-F238E27FC236}">
              <a16:creationId xmlns:a16="http://schemas.microsoft.com/office/drawing/2014/main" id="{00000000-0008-0000-0F00-000079000000}"/>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156028</xdr:rowOff>
    </xdr:from>
    <xdr:to>
      <xdr:col>55</xdr:col>
      <xdr:colOff>50800</xdr:colOff>
      <xdr:row>41</xdr:row>
      <xdr:rowOff>86178</xdr:rowOff>
    </xdr:to>
    <xdr:sp textlink="">
      <xdr:nvSpPr>
        <xdr:cNvPr id="132" name="楕円 131">
          <a:extLst>
            <a:ext uri="{FF2B5EF4-FFF2-40B4-BE49-F238E27FC236}">
              <a16:creationId xmlns:a16="http://schemas.microsoft.com/office/drawing/2014/main" id="{00000000-0008-0000-0F00-000084000000}"/>
            </a:ext>
          </a:extLst>
        </xdr:cNvPr>
        <xdr:cNvSpPr/>
      </xdr:nvSpPr>
      <xdr:spPr>
        <a:xfrm>
          <a:off x="104267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134455</xdr:rowOff>
    </xdr:from>
    <xdr:ext cx="469744" cy="259045"/>
    <xdr:sp textlink="">
      <xdr:nvSpPr>
        <xdr:cNvPr id="133" name="【図書館】&#10;一人当たり面積該当値テキスト">
          <a:extLst>
            <a:ext uri="{FF2B5EF4-FFF2-40B4-BE49-F238E27FC236}">
              <a16:creationId xmlns:a16="http://schemas.microsoft.com/office/drawing/2014/main" id="{00000000-0008-0000-0F00-000085000000}"/>
            </a:ext>
          </a:extLst>
        </xdr:cNvPr>
        <xdr:cNvSpPr txBox="1"/>
      </xdr:nvSpPr>
      <xdr:spPr>
        <a:xfrm>
          <a:off x="10515600" y="699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156028</xdr:rowOff>
    </xdr:from>
    <xdr:to>
      <xdr:col>50</xdr:col>
      <xdr:colOff>165100</xdr:colOff>
      <xdr:row>41</xdr:row>
      <xdr:rowOff>86178</xdr:rowOff>
    </xdr:to>
    <xdr:sp textlink="">
      <xdr:nvSpPr>
        <xdr:cNvPr id="134" name="楕円 133">
          <a:extLst>
            <a:ext uri="{FF2B5EF4-FFF2-40B4-BE49-F238E27FC236}">
              <a16:creationId xmlns:a16="http://schemas.microsoft.com/office/drawing/2014/main" id="{00000000-0008-0000-0F00-000086000000}"/>
            </a:ext>
          </a:extLst>
        </xdr:cNvPr>
        <xdr:cNvSpPr/>
      </xdr:nvSpPr>
      <xdr:spPr>
        <a:xfrm>
          <a:off x="9588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35378</xdr:rowOff>
    </xdr:from>
    <xdr:to>
      <xdr:col>55</xdr:col>
      <xdr:colOff>0</xdr:colOff>
      <xdr:row>41</xdr:row>
      <xdr:rowOff>35378</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9639300" y="7064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156028</xdr:rowOff>
    </xdr:from>
    <xdr:to>
      <xdr:col>46</xdr:col>
      <xdr:colOff>38100</xdr:colOff>
      <xdr:row>41</xdr:row>
      <xdr:rowOff>86178</xdr:rowOff>
    </xdr:to>
    <xdr:sp textlink="">
      <xdr:nvSpPr>
        <xdr:cNvPr id="136" name="楕円 135">
          <a:extLst>
            <a:ext uri="{FF2B5EF4-FFF2-40B4-BE49-F238E27FC236}">
              <a16:creationId xmlns:a16="http://schemas.microsoft.com/office/drawing/2014/main" id="{00000000-0008-0000-0F00-000088000000}"/>
            </a:ext>
          </a:extLst>
        </xdr:cNvPr>
        <xdr:cNvSpPr/>
      </xdr:nvSpPr>
      <xdr:spPr>
        <a:xfrm>
          <a:off x="8699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35378</xdr:rowOff>
    </xdr:from>
    <xdr:to>
      <xdr:col>50</xdr:col>
      <xdr:colOff>114300</xdr:colOff>
      <xdr:row>41</xdr:row>
      <xdr:rowOff>35378</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8750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156028</xdr:rowOff>
    </xdr:from>
    <xdr:to>
      <xdr:col>41</xdr:col>
      <xdr:colOff>101600</xdr:colOff>
      <xdr:row>41</xdr:row>
      <xdr:rowOff>86178</xdr:rowOff>
    </xdr:to>
    <xdr:sp textlink="">
      <xdr:nvSpPr>
        <xdr:cNvPr id="138" name="楕円 137">
          <a:extLst>
            <a:ext uri="{FF2B5EF4-FFF2-40B4-BE49-F238E27FC236}">
              <a16:creationId xmlns:a16="http://schemas.microsoft.com/office/drawing/2014/main" id="{00000000-0008-0000-0F00-00008A000000}"/>
            </a:ext>
          </a:extLst>
        </xdr:cNvPr>
        <xdr:cNvSpPr/>
      </xdr:nvSpPr>
      <xdr:spPr>
        <a:xfrm>
          <a:off x="7810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35378</xdr:rowOff>
    </xdr:from>
    <xdr:to>
      <xdr:col>45</xdr:col>
      <xdr:colOff>177800</xdr:colOff>
      <xdr:row>41</xdr:row>
      <xdr:rowOff>35378</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861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156028</xdr:rowOff>
    </xdr:from>
    <xdr:to>
      <xdr:col>36</xdr:col>
      <xdr:colOff>165100</xdr:colOff>
      <xdr:row>41</xdr:row>
      <xdr:rowOff>86178</xdr:rowOff>
    </xdr:to>
    <xdr:sp textlink="">
      <xdr:nvSpPr>
        <xdr:cNvPr id="140" name="楕円 139">
          <a:extLst>
            <a:ext uri="{FF2B5EF4-FFF2-40B4-BE49-F238E27FC236}">
              <a16:creationId xmlns:a16="http://schemas.microsoft.com/office/drawing/2014/main" id="{00000000-0008-0000-0F00-00008C000000}"/>
            </a:ext>
          </a:extLst>
        </xdr:cNvPr>
        <xdr:cNvSpPr/>
      </xdr:nvSpPr>
      <xdr:spPr>
        <a:xfrm>
          <a:off x="6921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35378</xdr:rowOff>
    </xdr:from>
    <xdr:to>
      <xdr:col>41</xdr:col>
      <xdr:colOff>50800</xdr:colOff>
      <xdr:row>41</xdr:row>
      <xdr:rowOff>35378</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a:off x="6972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textlink="">
      <xdr:nvSpPr>
        <xdr:cNvPr id="142" name="n_1aveValue【図書館】&#10;一人当たり面積">
          <a:extLst>
            <a:ext uri="{FF2B5EF4-FFF2-40B4-BE49-F238E27FC236}">
              <a16:creationId xmlns:a16="http://schemas.microsoft.com/office/drawing/2014/main" id="{00000000-0008-0000-0F00-00008E000000}"/>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textlink="">
      <xdr:nvSpPr>
        <xdr:cNvPr id="143" name="n_2aveValue【図書館】&#10;一人当たり面積">
          <a:extLst>
            <a:ext uri="{FF2B5EF4-FFF2-40B4-BE49-F238E27FC236}">
              <a16:creationId xmlns:a16="http://schemas.microsoft.com/office/drawing/2014/main" id="{00000000-0008-0000-0F00-00008F000000}"/>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textlink="">
      <xdr:nvSpPr>
        <xdr:cNvPr id="144" name="n_3aveValue【図書館】&#10;一人当たり面積">
          <a:extLst>
            <a:ext uri="{FF2B5EF4-FFF2-40B4-BE49-F238E27FC236}">
              <a16:creationId xmlns:a16="http://schemas.microsoft.com/office/drawing/2014/main" id="{00000000-0008-0000-0F00-000090000000}"/>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textlink="">
      <xdr:nvSpPr>
        <xdr:cNvPr id="145" name="n_4aveValue【図書館】&#10;一人当たり面積">
          <a:extLst>
            <a:ext uri="{FF2B5EF4-FFF2-40B4-BE49-F238E27FC236}">
              <a16:creationId xmlns:a16="http://schemas.microsoft.com/office/drawing/2014/main" id="{00000000-0008-0000-0F00-000091000000}"/>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77305</xdr:rowOff>
    </xdr:from>
    <xdr:ext cx="469744" cy="259045"/>
    <xdr:sp textlink="">
      <xdr:nvSpPr>
        <xdr:cNvPr id="146" name="n_1mainValue【図書館】&#10;一人当たり面積">
          <a:extLst>
            <a:ext uri="{FF2B5EF4-FFF2-40B4-BE49-F238E27FC236}">
              <a16:creationId xmlns:a16="http://schemas.microsoft.com/office/drawing/2014/main" id="{00000000-0008-0000-0F00-000092000000}"/>
            </a:ext>
          </a:extLst>
        </xdr:cNvPr>
        <xdr:cNvSpPr txBox="1"/>
      </xdr:nvSpPr>
      <xdr:spPr>
        <a:xfrm>
          <a:off x="93917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77305</xdr:rowOff>
    </xdr:from>
    <xdr:ext cx="469744" cy="259045"/>
    <xdr:sp textlink="">
      <xdr:nvSpPr>
        <xdr:cNvPr id="147" name="n_2mainValue【図書館】&#10;一人当たり面積">
          <a:extLst>
            <a:ext uri="{FF2B5EF4-FFF2-40B4-BE49-F238E27FC236}">
              <a16:creationId xmlns:a16="http://schemas.microsoft.com/office/drawing/2014/main" id="{00000000-0008-0000-0F00-000093000000}"/>
            </a:ext>
          </a:extLst>
        </xdr:cNvPr>
        <xdr:cNvSpPr txBox="1"/>
      </xdr:nvSpPr>
      <xdr:spPr>
        <a:xfrm>
          <a:off x="8515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77305</xdr:rowOff>
    </xdr:from>
    <xdr:ext cx="469744" cy="259045"/>
    <xdr:sp textlink="">
      <xdr:nvSpPr>
        <xdr:cNvPr id="148" name="n_3mainValue【図書館】&#10;一人当たり面積">
          <a:extLst>
            <a:ext uri="{FF2B5EF4-FFF2-40B4-BE49-F238E27FC236}">
              <a16:creationId xmlns:a16="http://schemas.microsoft.com/office/drawing/2014/main" id="{00000000-0008-0000-0F00-000094000000}"/>
            </a:ext>
          </a:extLst>
        </xdr:cNvPr>
        <xdr:cNvSpPr txBox="1"/>
      </xdr:nvSpPr>
      <xdr:spPr>
        <a:xfrm>
          <a:off x="7626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77305</xdr:rowOff>
    </xdr:from>
    <xdr:ext cx="469744" cy="259045"/>
    <xdr:sp textlink="">
      <xdr:nvSpPr>
        <xdr:cNvPr id="149" name="n_4mainValue【図書館】&#10;一人当たり面積">
          <a:extLst>
            <a:ext uri="{FF2B5EF4-FFF2-40B4-BE49-F238E27FC236}">
              <a16:creationId xmlns:a16="http://schemas.microsoft.com/office/drawing/2014/main" id="{00000000-0008-0000-0F00-000095000000}"/>
            </a:ext>
          </a:extLst>
        </xdr:cNvPr>
        <xdr:cNvSpPr txBox="1"/>
      </xdr:nvSpPr>
      <xdr:spPr>
        <a:xfrm>
          <a:off x="6737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textlink="">
      <xdr:nvSpPr>
        <xdr:cNvPr id="191" name="楕円 190">
          <a:extLst>
            <a:ext uri="{FF2B5EF4-FFF2-40B4-BE49-F238E27FC236}">
              <a16:creationId xmlns:a16="http://schemas.microsoft.com/office/drawing/2014/main" id="{00000000-0008-0000-0F00-0000BF000000}"/>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81462</xdr:rowOff>
    </xdr:from>
    <xdr:to>
      <xdr:col>20</xdr:col>
      <xdr:colOff>38100</xdr:colOff>
      <xdr:row>63</xdr:row>
      <xdr:rowOff>11612</xdr:rowOff>
    </xdr:to>
    <xdr:sp textlink="">
      <xdr:nvSpPr>
        <xdr:cNvPr id="193" name="楕円 192">
          <a:extLst>
            <a:ext uri="{FF2B5EF4-FFF2-40B4-BE49-F238E27FC236}">
              <a16:creationId xmlns:a16="http://schemas.microsoft.com/office/drawing/2014/main" id="{00000000-0008-0000-0F00-0000C1000000}"/>
            </a:ext>
          </a:extLst>
        </xdr:cNvPr>
        <xdr:cNvSpPr/>
      </xdr:nvSpPr>
      <xdr:spPr>
        <a:xfrm>
          <a:off x="3746500" y="1071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132262</xdr:rowOff>
    </xdr:from>
    <xdr:to>
      <xdr:col>24</xdr:col>
      <xdr:colOff>63500</xdr:colOff>
      <xdr:row>62</xdr:row>
      <xdr:rowOff>148590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76216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65133</xdr:rowOff>
    </xdr:from>
    <xdr:to>
      <xdr:col>15</xdr:col>
      <xdr:colOff>101600</xdr:colOff>
      <xdr:row>62</xdr:row>
      <xdr:rowOff>166733</xdr:rowOff>
    </xdr:to>
    <xdr:sp textlink="">
      <xdr:nvSpPr>
        <xdr:cNvPr id="195" name="楕円 194">
          <a:extLst>
            <a:ext uri="{FF2B5EF4-FFF2-40B4-BE49-F238E27FC236}">
              <a16:creationId xmlns:a16="http://schemas.microsoft.com/office/drawing/2014/main" id="{00000000-0008-0000-0F00-0000C3000000}"/>
            </a:ext>
          </a:extLst>
        </xdr:cNvPr>
        <xdr:cNvSpPr/>
      </xdr:nvSpPr>
      <xdr:spPr>
        <a:xfrm>
          <a:off x="2857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115933</xdr:rowOff>
    </xdr:from>
    <xdr:to>
      <xdr:col>19</xdr:col>
      <xdr:colOff>177800</xdr:colOff>
      <xdr:row>62</xdr:row>
      <xdr:rowOff>132262</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74583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40640</xdr:rowOff>
    </xdr:from>
    <xdr:to>
      <xdr:col>10</xdr:col>
      <xdr:colOff>165100</xdr:colOff>
      <xdr:row>62</xdr:row>
      <xdr:rowOff>142240</xdr:rowOff>
    </xdr:to>
    <xdr:sp textlink="">
      <xdr:nvSpPr>
        <xdr:cNvPr id="197" name="楕円 196">
          <a:extLst>
            <a:ext uri="{FF2B5EF4-FFF2-40B4-BE49-F238E27FC236}">
              <a16:creationId xmlns:a16="http://schemas.microsoft.com/office/drawing/2014/main" id="{00000000-0008-0000-0F00-0000C5000000}"/>
            </a:ext>
          </a:extLst>
        </xdr:cNvPr>
        <xdr:cNvSpPr/>
      </xdr:nvSpPr>
      <xdr:spPr>
        <a:xfrm>
          <a:off x="196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91440</xdr:rowOff>
    </xdr:from>
    <xdr:to>
      <xdr:col>15</xdr:col>
      <xdr:colOff>50800</xdr:colOff>
      <xdr:row>62</xdr:row>
      <xdr:rowOff>115933</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72134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16147</xdr:rowOff>
    </xdr:from>
    <xdr:to>
      <xdr:col>6</xdr:col>
      <xdr:colOff>38100</xdr:colOff>
      <xdr:row>62</xdr:row>
      <xdr:rowOff>117747</xdr:rowOff>
    </xdr:to>
    <xdr:sp textlink="">
      <xdr:nvSpPr>
        <xdr:cNvPr id="199" name="楕円 198">
          <a:extLst>
            <a:ext uri="{FF2B5EF4-FFF2-40B4-BE49-F238E27FC236}">
              <a16:creationId xmlns:a16="http://schemas.microsoft.com/office/drawing/2014/main" id="{00000000-0008-0000-0F00-0000C7000000}"/>
            </a:ext>
          </a:extLst>
        </xdr:cNvPr>
        <xdr:cNvSpPr/>
      </xdr:nvSpPr>
      <xdr:spPr>
        <a:xfrm>
          <a:off x="1079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66947</xdr:rowOff>
    </xdr:from>
    <xdr:to>
      <xdr:col>10</xdr:col>
      <xdr:colOff>114300</xdr:colOff>
      <xdr:row>62</xdr:row>
      <xdr:rowOff>91440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69684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2739</xdr:rowOff>
    </xdr:from>
    <xdr:ext cx="405111" cy="259045"/>
    <xdr:sp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80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157860</xdr:rowOff>
    </xdr:from>
    <xdr:ext cx="405111" cy="259045"/>
    <xdr:sp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133367</xdr:rowOff>
    </xdr:from>
    <xdr:ext cx="405111" cy="259045"/>
    <xdr:sp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108874</xdr:rowOff>
    </xdr:from>
    <xdr:ext cx="405111" cy="259045"/>
    <xdr:sp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132080</xdr:rowOff>
    </xdr:from>
    <xdr:to>
      <xdr:col>55</xdr:col>
      <xdr:colOff>50800</xdr:colOff>
      <xdr:row>60</xdr:row>
      <xdr:rowOff>62230</xdr:rowOff>
    </xdr:to>
    <xdr:sp textlink="">
      <xdr:nvSpPr>
        <xdr:cNvPr id="248" name="楕円 247">
          <a:extLst>
            <a:ext uri="{FF2B5EF4-FFF2-40B4-BE49-F238E27FC236}">
              <a16:creationId xmlns:a16="http://schemas.microsoft.com/office/drawing/2014/main" id="{00000000-0008-0000-0F00-0000F8000000}"/>
            </a:ext>
          </a:extLst>
        </xdr:cNvPr>
        <xdr:cNvSpPr/>
      </xdr:nvSpPr>
      <xdr:spPr>
        <a:xfrm>
          <a:off x="104267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154957</xdr:rowOff>
    </xdr:from>
    <xdr:ext cx="469744" cy="259045"/>
    <xdr:sp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10515600" y="1009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139700</xdr:rowOff>
    </xdr:from>
    <xdr:to>
      <xdr:col>50</xdr:col>
      <xdr:colOff>165100</xdr:colOff>
      <xdr:row>60</xdr:row>
      <xdr:rowOff>69850</xdr:rowOff>
    </xdr:to>
    <xdr:sp textlink="">
      <xdr:nvSpPr>
        <xdr:cNvPr id="250" name="楕円 249">
          <a:extLst>
            <a:ext uri="{FF2B5EF4-FFF2-40B4-BE49-F238E27FC236}">
              <a16:creationId xmlns:a16="http://schemas.microsoft.com/office/drawing/2014/main" id="{00000000-0008-0000-0F00-0000FA000000}"/>
            </a:ext>
          </a:extLst>
        </xdr:cNvPr>
        <xdr:cNvSpPr/>
      </xdr:nvSpPr>
      <xdr:spPr>
        <a:xfrm>
          <a:off x="9588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11430</xdr:rowOff>
    </xdr:from>
    <xdr:to>
      <xdr:col>55</xdr:col>
      <xdr:colOff>0</xdr:colOff>
      <xdr:row>60</xdr:row>
      <xdr:rowOff>19050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9639300" y="102984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143510</xdr:rowOff>
    </xdr:from>
    <xdr:to>
      <xdr:col>46</xdr:col>
      <xdr:colOff>38100</xdr:colOff>
      <xdr:row>60</xdr:row>
      <xdr:rowOff>73660</xdr:rowOff>
    </xdr:to>
    <xdr:sp textlink="">
      <xdr:nvSpPr>
        <xdr:cNvPr id="252" name="楕円 251">
          <a:extLst>
            <a:ext uri="{FF2B5EF4-FFF2-40B4-BE49-F238E27FC236}">
              <a16:creationId xmlns:a16="http://schemas.microsoft.com/office/drawing/2014/main" id="{00000000-0008-0000-0F00-0000FC000000}"/>
            </a:ext>
          </a:extLst>
        </xdr:cNvPr>
        <xdr:cNvSpPr/>
      </xdr:nvSpPr>
      <xdr:spPr>
        <a:xfrm>
          <a:off x="8699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19050</xdr:rowOff>
    </xdr:from>
    <xdr:to>
      <xdr:col>50</xdr:col>
      <xdr:colOff>114300</xdr:colOff>
      <xdr:row>60</xdr:row>
      <xdr:rowOff>22860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750300" y="10306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147320</xdr:rowOff>
    </xdr:from>
    <xdr:to>
      <xdr:col>41</xdr:col>
      <xdr:colOff>101600</xdr:colOff>
      <xdr:row>60</xdr:row>
      <xdr:rowOff>77470</xdr:rowOff>
    </xdr:to>
    <xdr:sp textlink="">
      <xdr:nvSpPr>
        <xdr:cNvPr id="254" name="楕円 253">
          <a:extLst>
            <a:ext uri="{FF2B5EF4-FFF2-40B4-BE49-F238E27FC236}">
              <a16:creationId xmlns:a16="http://schemas.microsoft.com/office/drawing/2014/main" id="{00000000-0008-0000-0F00-0000FE000000}"/>
            </a:ext>
          </a:extLst>
        </xdr:cNvPr>
        <xdr:cNvSpPr/>
      </xdr:nvSpPr>
      <xdr:spPr>
        <a:xfrm>
          <a:off x="781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22860</xdr:rowOff>
    </xdr:from>
    <xdr:to>
      <xdr:col>45</xdr:col>
      <xdr:colOff>177800</xdr:colOff>
      <xdr:row>60</xdr:row>
      <xdr:rowOff>26670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861300" y="10309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151130</xdr:rowOff>
    </xdr:from>
    <xdr:to>
      <xdr:col>36</xdr:col>
      <xdr:colOff>165100</xdr:colOff>
      <xdr:row>60</xdr:row>
      <xdr:rowOff>81280</xdr:rowOff>
    </xdr:to>
    <xdr:sp textlink="">
      <xdr:nvSpPr>
        <xdr:cNvPr id="256" name="楕円 255">
          <a:extLst>
            <a:ext uri="{FF2B5EF4-FFF2-40B4-BE49-F238E27FC236}">
              <a16:creationId xmlns:a16="http://schemas.microsoft.com/office/drawing/2014/main" id="{00000000-0008-0000-0F00-000000010000}"/>
            </a:ext>
          </a:extLst>
        </xdr:cNvPr>
        <xdr:cNvSpPr/>
      </xdr:nvSpPr>
      <xdr:spPr>
        <a:xfrm>
          <a:off x="6921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26670</xdr:rowOff>
    </xdr:from>
    <xdr:to>
      <xdr:col>41</xdr:col>
      <xdr:colOff>50800</xdr:colOff>
      <xdr:row>60</xdr:row>
      <xdr:rowOff>30480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72300" y="10313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86377</xdr:rowOff>
    </xdr:from>
    <xdr:ext cx="469744" cy="259045"/>
    <xdr:sp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727"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90187</xdr:rowOff>
    </xdr:from>
    <xdr:ext cx="469744" cy="259045"/>
    <xdr:sp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427"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93997</xdr:rowOff>
    </xdr:from>
    <xdr:ext cx="469744" cy="259045"/>
    <xdr:sp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427" y="1003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97807</xdr:rowOff>
    </xdr:from>
    <xdr:ext cx="469744" cy="259045"/>
    <xdr:sp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42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106172</xdr:rowOff>
    </xdr:from>
    <xdr:to>
      <xdr:col>24</xdr:col>
      <xdr:colOff>114300</xdr:colOff>
      <xdr:row>82</xdr:row>
      <xdr:rowOff>36322</xdr:rowOff>
    </xdr:to>
    <xdr:sp textlink="">
      <xdr:nvSpPr>
        <xdr:cNvPr id="304" name="楕円 303">
          <a:extLst>
            <a:ext uri="{FF2B5EF4-FFF2-40B4-BE49-F238E27FC236}">
              <a16:creationId xmlns:a16="http://schemas.microsoft.com/office/drawing/2014/main" id="{00000000-0008-0000-0F00-000030010000}"/>
            </a:ext>
          </a:extLst>
        </xdr:cNvPr>
        <xdr:cNvSpPr/>
      </xdr:nvSpPr>
      <xdr:spPr>
        <a:xfrm>
          <a:off x="4584700" y="1399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84599</xdr:rowOff>
    </xdr:from>
    <xdr:ext cx="405111" cy="259045"/>
    <xdr:sp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xdr:rowOff>
    </xdr:from>
    <xdr:to>
      <xdr:col>20</xdr:col>
      <xdr:colOff>38100</xdr:colOff>
      <xdr:row>82</xdr:row>
      <xdr:rowOff>118618</xdr:rowOff>
    </xdr:to>
    <xdr:sp textlink="">
      <xdr:nvSpPr>
        <xdr:cNvPr id="306" name="楕円 305">
          <a:extLst>
            <a:ext uri="{FF2B5EF4-FFF2-40B4-BE49-F238E27FC236}">
              <a16:creationId xmlns:a16="http://schemas.microsoft.com/office/drawing/2014/main" id="{00000000-0008-0000-0F00-000032010000}"/>
            </a:ext>
          </a:extLst>
        </xdr:cNvPr>
        <xdr:cNvSpPr/>
      </xdr:nvSpPr>
      <xdr:spPr>
        <a:xfrm>
          <a:off x="3746500" y="140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156972</xdr:rowOff>
    </xdr:from>
    <xdr:to>
      <xdr:col>24</xdr:col>
      <xdr:colOff>63500</xdr:colOff>
      <xdr:row>82</xdr:row>
      <xdr:rowOff>67818</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3797300" y="1404442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140463</xdr:rowOff>
    </xdr:from>
    <xdr:to>
      <xdr:col>15</xdr:col>
      <xdr:colOff>101600</xdr:colOff>
      <xdr:row>82</xdr:row>
      <xdr:rowOff>70613</xdr:rowOff>
    </xdr:to>
    <xdr:sp textlink="">
      <xdr:nvSpPr>
        <xdr:cNvPr id="308" name="楕円 307">
          <a:extLst>
            <a:ext uri="{FF2B5EF4-FFF2-40B4-BE49-F238E27FC236}">
              <a16:creationId xmlns:a16="http://schemas.microsoft.com/office/drawing/2014/main" id="{00000000-0008-0000-0F00-000034010000}"/>
            </a:ext>
          </a:extLst>
        </xdr:cNvPr>
        <xdr:cNvSpPr/>
      </xdr:nvSpPr>
      <xdr:spPr>
        <a:xfrm>
          <a:off x="2857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19813</xdr:rowOff>
    </xdr:from>
    <xdr:to>
      <xdr:col>19</xdr:col>
      <xdr:colOff>177800</xdr:colOff>
      <xdr:row>82</xdr:row>
      <xdr:rowOff>67818</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4078713"/>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92456</xdr:rowOff>
    </xdr:from>
    <xdr:to>
      <xdr:col>10</xdr:col>
      <xdr:colOff>165100</xdr:colOff>
      <xdr:row>82</xdr:row>
      <xdr:rowOff>22606</xdr:rowOff>
    </xdr:to>
    <xdr:sp textlink="">
      <xdr:nvSpPr>
        <xdr:cNvPr id="310" name="楕円 309">
          <a:extLst>
            <a:ext uri="{FF2B5EF4-FFF2-40B4-BE49-F238E27FC236}">
              <a16:creationId xmlns:a16="http://schemas.microsoft.com/office/drawing/2014/main" id="{00000000-0008-0000-0F00-000036010000}"/>
            </a:ext>
          </a:extLst>
        </xdr:cNvPr>
        <xdr:cNvSpPr/>
      </xdr:nvSpPr>
      <xdr:spPr>
        <a:xfrm>
          <a:off x="1968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143256</xdr:rowOff>
    </xdr:from>
    <xdr:to>
      <xdr:col>15</xdr:col>
      <xdr:colOff>50800</xdr:colOff>
      <xdr:row>82</xdr:row>
      <xdr:rowOff>19813</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403070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97028</xdr:rowOff>
    </xdr:from>
    <xdr:to>
      <xdr:col>6</xdr:col>
      <xdr:colOff>38100</xdr:colOff>
      <xdr:row>82</xdr:row>
      <xdr:rowOff>27178</xdr:rowOff>
    </xdr:to>
    <xdr:sp textlink="">
      <xdr:nvSpPr>
        <xdr:cNvPr id="312" name="楕円 311">
          <a:extLst>
            <a:ext uri="{FF2B5EF4-FFF2-40B4-BE49-F238E27FC236}">
              <a16:creationId xmlns:a16="http://schemas.microsoft.com/office/drawing/2014/main" id="{00000000-0008-0000-0F00-000038010000}"/>
            </a:ext>
          </a:extLst>
        </xdr:cNvPr>
        <xdr:cNvSpPr/>
      </xdr:nvSpPr>
      <xdr:spPr>
        <a:xfrm>
          <a:off x="1079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143256</xdr:rowOff>
    </xdr:from>
    <xdr:to>
      <xdr:col>10</xdr:col>
      <xdr:colOff>114300</xdr:colOff>
      <xdr:row>81</xdr:row>
      <xdr:rowOff>147828</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flipV="1">
          <a:off x="1130300" y="140307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109745</xdr:rowOff>
    </xdr:from>
    <xdr:ext cx="405111" cy="259045"/>
    <xdr:sp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416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13733</xdr:rowOff>
    </xdr:from>
    <xdr:ext cx="405111" cy="259045"/>
    <xdr:sp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407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18305</xdr:rowOff>
    </xdr:from>
    <xdr:ext cx="405111" cy="259045"/>
    <xdr:sp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87993</xdr:rowOff>
    </xdr:from>
    <xdr:to>
      <xdr:col>55</xdr:col>
      <xdr:colOff>50800</xdr:colOff>
      <xdr:row>84</xdr:row>
      <xdr:rowOff>18143</xdr:rowOff>
    </xdr:to>
    <xdr:sp textlink="">
      <xdr:nvSpPr>
        <xdr:cNvPr id="363" name="楕円 362">
          <a:extLst>
            <a:ext uri="{FF2B5EF4-FFF2-40B4-BE49-F238E27FC236}">
              <a16:creationId xmlns:a16="http://schemas.microsoft.com/office/drawing/2014/main" id="{00000000-0008-0000-0F00-00006B010000}"/>
            </a:ext>
          </a:extLst>
        </xdr:cNvPr>
        <xdr:cNvSpPr/>
      </xdr:nvSpPr>
      <xdr:spPr>
        <a:xfrm>
          <a:off x="104267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66420</xdr:rowOff>
    </xdr:from>
    <xdr:ext cx="469744" cy="259045"/>
    <xdr:sp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10515600" y="1429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142421</xdr:rowOff>
    </xdr:from>
    <xdr:to>
      <xdr:col>50</xdr:col>
      <xdr:colOff>165100</xdr:colOff>
      <xdr:row>84</xdr:row>
      <xdr:rowOff>72571</xdr:rowOff>
    </xdr:to>
    <xdr:sp textlink="">
      <xdr:nvSpPr>
        <xdr:cNvPr id="365" name="楕円 364">
          <a:extLst>
            <a:ext uri="{FF2B5EF4-FFF2-40B4-BE49-F238E27FC236}">
              <a16:creationId xmlns:a16="http://schemas.microsoft.com/office/drawing/2014/main" id="{00000000-0008-0000-0F00-00006D010000}"/>
            </a:ext>
          </a:extLst>
        </xdr:cNvPr>
        <xdr:cNvSpPr/>
      </xdr:nvSpPr>
      <xdr:spPr>
        <a:xfrm>
          <a:off x="958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138793</xdr:rowOff>
    </xdr:from>
    <xdr:to>
      <xdr:col>55</xdr:col>
      <xdr:colOff>0</xdr:colOff>
      <xdr:row>84</xdr:row>
      <xdr:rowOff>21771</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9639300" y="14369143"/>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36286</xdr:rowOff>
    </xdr:from>
    <xdr:to>
      <xdr:col>46</xdr:col>
      <xdr:colOff>38100</xdr:colOff>
      <xdr:row>84</xdr:row>
      <xdr:rowOff>137886</xdr:rowOff>
    </xdr:to>
    <xdr:sp textlink="">
      <xdr:nvSpPr>
        <xdr:cNvPr id="367" name="楕円 366">
          <a:extLst>
            <a:ext uri="{FF2B5EF4-FFF2-40B4-BE49-F238E27FC236}">
              <a16:creationId xmlns:a16="http://schemas.microsoft.com/office/drawing/2014/main" id="{00000000-0008-0000-0F00-00006F010000}"/>
            </a:ext>
          </a:extLst>
        </xdr:cNvPr>
        <xdr:cNvSpPr/>
      </xdr:nvSpPr>
      <xdr:spPr>
        <a:xfrm>
          <a:off x="8699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21771</xdr:rowOff>
    </xdr:from>
    <xdr:to>
      <xdr:col>50</xdr:col>
      <xdr:colOff>114300</xdr:colOff>
      <xdr:row>84</xdr:row>
      <xdr:rowOff>87086</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8750300" y="144235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textlink="">
      <xdr:nvSpPr>
        <xdr:cNvPr id="369" name="楕円 368">
          <a:extLst>
            <a:ext uri="{FF2B5EF4-FFF2-40B4-BE49-F238E27FC236}">
              <a16:creationId xmlns:a16="http://schemas.microsoft.com/office/drawing/2014/main" id="{00000000-0008-0000-0F00-000071010000}"/>
            </a:ext>
          </a:extLst>
        </xdr:cNvPr>
        <xdr:cNvSpPr/>
      </xdr:nvSpPr>
      <xdr:spPr>
        <a:xfrm>
          <a:off x="781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87086</xdr:rowOff>
    </xdr:from>
    <xdr:to>
      <xdr:col>45</xdr:col>
      <xdr:colOff>177800</xdr:colOff>
      <xdr:row>84</xdr:row>
      <xdr:rowOff>87086</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861300" y="14488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164193</xdr:rowOff>
    </xdr:from>
    <xdr:to>
      <xdr:col>36</xdr:col>
      <xdr:colOff>165100</xdr:colOff>
      <xdr:row>84</xdr:row>
      <xdr:rowOff>94343</xdr:rowOff>
    </xdr:to>
    <xdr:sp textlink="">
      <xdr:nvSpPr>
        <xdr:cNvPr id="371" name="楕円 370">
          <a:extLst>
            <a:ext uri="{FF2B5EF4-FFF2-40B4-BE49-F238E27FC236}">
              <a16:creationId xmlns:a16="http://schemas.microsoft.com/office/drawing/2014/main" id="{00000000-0008-0000-0F00-000073010000}"/>
            </a:ext>
          </a:extLst>
        </xdr:cNvPr>
        <xdr:cNvSpPr/>
      </xdr:nvSpPr>
      <xdr:spPr>
        <a:xfrm>
          <a:off x="6921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43543</xdr:rowOff>
    </xdr:from>
    <xdr:to>
      <xdr:col>41</xdr:col>
      <xdr:colOff>50800</xdr:colOff>
      <xdr:row>84</xdr:row>
      <xdr:rowOff>87086</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4453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63698</xdr:rowOff>
    </xdr:from>
    <xdr:ext cx="469744" cy="259045"/>
    <xdr:sp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7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129013</xdr:rowOff>
    </xdr:from>
    <xdr:ext cx="469744" cy="259045"/>
    <xdr:sp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85470</xdr:rowOff>
    </xdr:from>
    <xdr:ext cx="469744" cy="259045"/>
    <xdr:sp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textlink="">
      <xdr:nvSpPr>
        <xdr:cNvPr id="421" name="楕円 420">
          <a:extLst>
            <a:ext uri="{FF2B5EF4-FFF2-40B4-BE49-F238E27FC236}">
              <a16:creationId xmlns:a16="http://schemas.microsoft.com/office/drawing/2014/main" id="{00000000-0008-0000-0F00-0000A5010000}"/>
            </a:ext>
          </a:extLst>
        </xdr:cNvPr>
        <xdr:cNvSpPr/>
      </xdr:nvSpPr>
      <xdr:spPr>
        <a:xfrm>
          <a:off x="4584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13352</xdr:rowOff>
    </xdr:from>
    <xdr:ext cx="405111" cy="259045"/>
    <xdr:sp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673600"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170180</xdr:rowOff>
    </xdr:from>
    <xdr:to>
      <xdr:col>20</xdr:col>
      <xdr:colOff>38100</xdr:colOff>
      <xdr:row>104</xdr:row>
      <xdr:rowOff>100330</xdr:rowOff>
    </xdr:to>
    <xdr:sp textlink="">
      <xdr:nvSpPr>
        <xdr:cNvPr id="423" name="楕円 422">
          <a:extLst>
            <a:ext uri="{FF2B5EF4-FFF2-40B4-BE49-F238E27FC236}">
              <a16:creationId xmlns:a16="http://schemas.microsoft.com/office/drawing/2014/main" id="{00000000-0008-0000-0F00-0000A7010000}"/>
            </a:ext>
          </a:extLst>
        </xdr:cNvPr>
        <xdr:cNvSpPr/>
      </xdr:nvSpPr>
      <xdr:spPr>
        <a:xfrm>
          <a:off x="3746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49530</xdr:rowOff>
    </xdr:from>
    <xdr:to>
      <xdr:col>24</xdr:col>
      <xdr:colOff>63500</xdr:colOff>
      <xdr:row>104</xdr:row>
      <xdr:rowOff>85725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797300" y="178803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132080</xdr:rowOff>
    </xdr:from>
    <xdr:to>
      <xdr:col>15</xdr:col>
      <xdr:colOff>101600</xdr:colOff>
      <xdr:row>104</xdr:row>
      <xdr:rowOff>62230</xdr:rowOff>
    </xdr:to>
    <xdr:sp textlink="">
      <xdr:nvSpPr>
        <xdr:cNvPr id="425" name="楕円 424">
          <a:extLst>
            <a:ext uri="{FF2B5EF4-FFF2-40B4-BE49-F238E27FC236}">
              <a16:creationId xmlns:a16="http://schemas.microsoft.com/office/drawing/2014/main" id="{00000000-0008-0000-0F00-0000A9010000}"/>
            </a:ext>
          </a:extLst>
        </xdr:cNvPr>
        <xdr:cNvSpPr/>
      </xdr:nvSpPr>
      <xdr:spPr>
        <a:xfrm>
          <a:off x="2857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11430</xdr:rowOff>
    </xdr:from>
    <xdr:to>
      <xdr:col>19</xdr:col>
      <xdr:colOff>177800</xdr:colOff>
      <xdr:row>104</xdr:row>
      <xdr:rowOff>49530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908300" y="178422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95886</xdr:rowOff>
    </xdr:from>
    <xdr:to>
      <xdr:col>10</xdr:col>
      <xdr:colOff>165100</xdr:colOff>
      <xdr:row>104</xdr:row>
      <xdr:rowOff>26036</xdr:rowOff>
    </xdr:to>
    <xdr:sp textlink="">
      <xdr:nvSpPr>
        <xdr:cNvPr id="427" name="楕円 426">
          <a:extLst>
            <a:ext uri="{FF2B5EF4-FFF2-40B4-BE49-F238E27FC236}">
              <a16:creationId xmlns:a16="http://schemas.microsoft.com/office/drawing/2014/main" id="{00000000-0008-0000-0F00-0000AB010000}"/>
            </a:ext>
          </a:extLst>
        </xdr:cNvPr>
        <xdr:cNvSpPr/>
      </xdr:nvSpPr>
      <xdr:spPr>
        <a:xfrm>
          <a:off x="196850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146686</xdr:rowOff>
    </xdr:from>
    <xdr:to>
      <xdr:col>15</xdr:col>
      <xdr:colOff>50800</xdr:colOff>
      <xdr:row>104</xdr:row>
      <xdr:rowOff>11430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19300" y="178060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57786</xdr:rowOff>
    </xdr:from>
    <xdr:to>
      <xdr:col>6</xdr:col>
      <xdr:colOff>38100</xdr:colOff>
      <xdr:row>103</xdr:row>
      <xdr:rowOff>159386</xdr:rowOff>
    </xdr:to>
    <xdr:sp textlink="">
      <xdr:nvSpPr>
        <xdr:cNvPr id="429" name="楕円 428">
          <a:extLst>
            <a:ext uri="{FF2B5EF4-FFF2-40B4-BE49-F238E27FC236}">
              <a16:creationId xmlns:a16="http://schemas.microsoft.com/office/drawing/2014/main" id="{00000000-0008-0000-0F00-0000AD010000}"/>
            </a:ext>
          </a:extLst>
        </xdr:cNvPr>
        <xdr:cNvSpPr/>
      </xdr:nvSpPr>
      <xdr:spPr>
        <a:xfrm>
          <a:off x="10795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108586</xdr:rowOff>
    </xdr:from>
    <xdr:to>
      <xdr:col>10</xdr:col>
      <xdr:colOff>114300</xdr:colOff>
      <xdr:row>103</xdr:row>
      <xdr:rowOff>146686</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30300" y="177679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91457</xdr:rowOff>
    </xdr:from>
    <xdr:ext cx="405111" cy="259045"/>
    <xdr:sp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820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53357</xdr:rowOff>
    </xdr:from>
    <xdr:ext cx="405111" cy="259045"/>
    <xdr:sp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705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17163</xdr:rowOff>
    </xdr:from>
    <xdr:ext cx="405111" cy="259045"/>
    <xdr:sp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816744" y="178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4463</xdr:rowOff>
    </xdr:from>
    <xdr:ext cx="405111" cy="259045"/>
    <xdr:sp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927744" y="1749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48261</xdr:rowOff>
    </xdr:from>
    <xdr:to>
      <xdr:col>55</xdr:col>
      <xdr:colOff>50800</xdr:colOff>
      <xdr:row>104</xdr:row>
      <xdr:rowOff>149861</xdr:rowOff>
    </xdr:to>
    <xdr:sp textlink="">
      <xdr:nvSpPr>
        <xdr:cNvPr id="476" name="楕円 475">
          <a:extLst>
            <a:ext uri="{FF2B5EF4-FFF2-40B4-BE49-F238E27FC236}">
              <a16:creationId xmlns:a16="http://schemas.microsoft.com/office/drawing/2014/main" id="{00000000-0008-0000-0F00-0000DC010000}"/>
            </a:ext>
          </a:extLst>
        </xdr:cNvPr>
        <xdr:cNvSpPr/>
      </xdr:nvSpPr>
      <xdr:spPr>
        <a:xfrm>
          <a:off x="10426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71138</xdr:rowOff>
    </xdr:from>
    <xdr:ext cx="469744" cy="259045"/>
    <xdr:sp textlink="">
      <xdr:nvSpPr>
        <xdr:cNvPr id="477" name="【市民会館】&#10;一人当たり面積該当値テキスト">
          <a:extLst>
            <a:ext uri="{FF2B5EF4-FFF2-40B4-BE49-F238E27FC236}">
              <a16:creationId xmlns:a16="http://schemas.microsoft.com/office/drawing/2014/main" id="{00000000-0008-0000-0F00-0000DD010000}"/>
            </a:ext>
          </a:extLst>
        </xdr:cNvPr>
        <xdr:cNvSpPr txBox="1"/>
      </xdr:nvSpPr>
      <xdr:spPr>
        <a:xfrm>
          <a:off x="10515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52832</xdr:rowOff>
    </xdr:from>
    <xdr:to>
      <xdr:col>50</xdr:col>
      <xdr:colOff>165100</xdr:colOff>
      <xdr:row>104</xdr:row>
      <xdr:rowOff>154432</xdr:rowOff>
    </xdr:to>
    <xdr:sp textlink="">
      <xdr:nvSpPr>
        <xdr:cNvPr id="478" name="楕円 477">
          <a:extLst>
            <a:ext uri="{FF2B5EF4-FFF2-40B4-BE49-F238E27FC236}">
              <a16:creationId xmlns:a16="http://schemas.microsoft.com/office/drawing/2014/main" id="{00000000-0008-0000-0F00-0000DE010000}"/>
            </a:ext>
          </a:extLst>
        </xdr:cNvPr>
        <xdr:cNvSpPr/>
      </xdr:nvSpPr>
      <xdr:spPr>
        <a:xfrm>
          <a:off x="95885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99061</xdr:rowOff>
    </xdr:from>
    <xdr:to>
      <xdr:col>55</xdr:col>
      <xdr:colOff>0</xdr:colOff>
      <xdr:row>104</xdr:row>
      <xdr:rowOff>103632</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9639300" y="179298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57404</xdr:rowOff>
    </xdr:from>
    <xdr:to>
      <xdr:col>46</xdr:col>
      <xdr:colOff>38100</xdr:colOff>
      <xdr:row>104</xdr:row>
      <xdr:rowOff>159004</xdr:rowOff>
    </xdr:to>
    <xdr:sp textlink="">
      <xdr:nvSpPr>
        <xdr:cNvPr id="480" name="楕円 479">
          <a:extLst>
            <a:ext uri="{FF2B5EF4-FFF2-40B4-BE49-F238E27FC236}">
              <a16:creationId xmlns:a16="http://schemas.microsoft.com/office/drawing/2014/main" id="{00000000-0008-0000-0F00-0000E0010000}"/>
            </a:ext>
          </a:extLst>
        </xdr:cNvPr>
        <xdr:cNvSpPr/>
      </xdr:nvSpPr>
      <xdr:spPr>
        <a:xfrm>
          <a:off x="8699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103632</xdr:rowOff>
    </xdr:from>
    <xdr:to>
      <xdr:col>50</xdr:col>
      <xdr:colOff>114300</xdr:colOff>
      <xdr:row>104</xdr:row>
      <xdr:rowOff>108204</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750300" y="179344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61976</xdr:rowOff>
    </xdr:from>
    <xdr:to>
      <xdr:col>41</xdr:col>
      <xdr:colOff>101600</xdr:colOff>
      <xdr:row>104</xdr:row>
      <xdr:rowOff>163576</xdr:rowOff>
    </xdr:to>
    <xdr:sp textlink="">
      <xdr:nvSpPr>
        <xdr:cNvPr id="482" name="楕円 481">
          <a:extLst>
            <a:ext uri="{FF2B5EF4-FFF2-40B4-BE49-F238E27FC236}">
              <a16:creationId xmlns:a16="http://schemas.microsoft.com/office/drawing/2014/main" id="{00000000-0008-0000-0F00-0000E2010000}"/>
            </a:ext>
          </a:extLst>
        </xdr:cNvPr>
        <xdr:cNvSpPr/>
      </xdr:nvSpPr>
      <xdr:spPr>
        <a:xfrm>
          <a:off x="7810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108204</xdr:rowOff>
    </xdr:from>
    <xdr:to>
      <xdr:col>45</xdr:col>
      <xdr:colOff>177800</xdr:colOff>
      <xdr:row>104</xdr:row>
      <xdr:rowOff>112776</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861300" y="179390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66548</xdr:rowOff>
    </xdr:from>
    <xdr:to>
      <xdr:col>36</xdr:col>
      <xdr:colOff>165100</xdr:colOff>
      <xdr:row>104</xdr:row>
      <xdr:rowOff>168148</xdr:rowOff>
    </xdr:to>
    <xdr:sp textlink="">
      <xdr:nvSpPr>
        <xdr:cNvPr id="484" name="楕円 483">
          <a:extLst>
            <a:ext uri="{FF2B5EF4-FFF2-40B4-BE49-F238E27FC236}">
              <a16:creationId xmlns:a16="http://schemas.microsoft.com/office/drawing/2014/main" id="{00000000-0008-0000-0F00-0000E4010000}"/>
            </a:ext>
          </a:extLst>
        </xdr:cNvPr>
        <xdr:cNvSpPr/>
      </xdr:nvSpPr>
      <xdr:spPr>
        <a:xfrm>
          <a:off x="6921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112776</xdr:rowOff>
    </xdr:from>
    <xdr:to>
      <xdr:col>41</xdr:col>
      <xdr:colOff>50800</xdr:colOff>
      <xdr:row>104</xdr:row>
      <xdr:rowOff>117348</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6972300" y="179435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textlink="">
      <xdr:nvSpPr>
        <xdr:cNvPr id="486" name="n_1aveValue【市民会館】&#10;一人当たり面積">
          <a:extLst>
            <a:ext uri="{FF2B5EF4-FFF2-40B4-BE49-F238E27FC236}">
              <a16:creationId xmlns:a16="http://schemas.microsoft.com/office/drawing/2014/main" id="{00000000-0008-0000-0F00-0000E6010000}"/>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textlink="">
      <xdr:nvSpPr>
        <xdr:cNvPr id="487" name="n_2aveValue【市民会館】&#10;一人当たり面積">
          <a:extLst>
            <a:ext uri="{FF2B5EF4-FFF2-40B4-BE49-F238E27FC236}">
              <a16:creationId xmlns:a16="http://schemas.microsoft.com/office/drawing/2014/main" id="{00000000-0008-0000-0F00-0000E7010000}"/>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textlink="">
      <xdr:nvSpPr>
        <xdr:cNvPr id="488" name="n_3aveValue【市民会館】&#10;一人当たり面積">
          <a:extLst>
            <a:ext uri="{FF2B5EF4-FFF2-40B4-BE49-F238E27FC236}">
              <a16:creationId xmlns:a16="http://schemas.microsoft.com/office/drawing/2014/main" id="{00000000-0008-0000-0F00-0000E8010000}"/>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textlink="">
      <xdr:nvSpPr>
        <xdr:cNvPr id="489" name="n_4aveValue【市民会館】&#10;一人当たり面積">
          <a:extLst>
            <a:ext uri="{FF2B5EF4-FFF2-40B4-BE49-F238E27FC236}">
              <a16:creationId xmlns:a16="http://schemas.microsoft.com/office/drawing/2014/main" id="{00000000-0008-0000-0F00-0000E9010000}"/>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170959</xdr:rowOff>
    </xdr:from>
    <xdr:ext cx="469744" cy="259045"/>
    <xdr:sp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727" y="1765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4081</xdr:rowOff>
    </xdr:from>
    <xdr:ext cx="469744" cy="259045"/>
    <xdr:sp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4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8653</xdr:rowOff>
    </xdr:from>
    <xdr:ext cx="469744" cy="259045"/>
    <xdr:sp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13225</xdr:rowOff>
    </xdr:from>
    <xdr:ext cx="469744" cy="259045"/>
    <xdr:sp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textlink="">
      <xdr:nvSpPr>
        <xdr:cNvPr id="534" name="楕円 533">
          <a:extLst>
            <a:ext uri="{FF2B5EF4-FFF2-40B4-BE49-F238E27FC236}">
              <a16:creationId xmlns:a16="http://schemas.microsoft.com/office/drawing/2014/main" id="{00000000-0008-0000-0F00-000016020000}"/>
            </a:ext>
          </a:extLst>
        </xdr:cNvPr>
        <xdr:cNvSpPr/>
      </xdr:nvSpPr>
      <xdr:spPr>
        <a:xfrm>
          <a:off x="162687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99712</xdr:rowOff>
    </xdr:from>
    <xdr:ext cx="405111" cy="259045"/>
    <xdr:sp textlink="">
      <xdr:nvSpPr>
        <xdr:cNvPr id="535" name="【一般廃棄物処理施設】&#10;有形固定資産減価償却率該当値テキスト">
          <a:extLst>
            <a:ext uri="{FF2B5EF4-FFF2-40B4-BE49-F238E27FC236}">
              <a16:creationId xmlns:a16="http://schemas.microsoft.com/office/drawing/2014/main" id="{00000000-0008-0000-0F00-000017020000}"/>
            </a:ext>
          </a:extLst>
        </xdr:cNvPr>
        <xdr:cNvSpPr txBox="1"/>
      </xdr:nvSpPr>
      <xdr:spPr>
        <a:xfrm>
          <a:off x="16357600"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34925</xdr:rowOff>
    </xdr:from>
    <xdr:to>
      <xdr:col>81</xdr:col>
      <xdr:colOff>101600</xdr:colOff>
      <xdr:row>37</xdr:row>
      <xdr:rowOff>136525</xdr:rowOff>
    </xdr:to>
    <xdr:sp textlink="">
      <xdr:nvSpPr>
        <xdr:cNvPr id="536" name="楕円 535">
          <a:extLst>
            <a:ext uri="{FF2B5EF4-FFF2-40B4-BE49-F238E27FC236}">
              <a16:creationId xmlns:a16="http://schemas.microsoft.com/office/drawing/2014/main" id="{00000000-0008-0000-0F00-000018020000}"/>
            </a:ext>
          </a:extLst>
        </xdr:cNvPr>
        <xdr:cNvSpPr/>
      </xdr:nvSpPr>
      <xdr:spPr>
        <a:xfrm>
          <a:off x="15430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85725</xdr:rowOff>
    </xdr:from>
    <xdr:to>
      <xdr:col>85</xdr:col>
      <xdr:colOff>127000</xdr:colOff>
      <xdr:row>37</xdr:row>
      <xdr:rowOff>127635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5481300" y="64293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168275</xdr:rowOff>
    </xdr:from>
    <xdr:to>
      <xdr:col>76</xdr:col>
      <xdr:colOff>165100</xdr:colOff>
      <xdr:row>37</xdr:row>
      <xdr:rowOff>98425</xdr:rowOff>
    </xdr:to>
    <xdr:sp textlink="">
      <xdr:nvSpPr>
        <xdr:cNvPr id="538" name="楕円 537">
          <a:extLst>
            <a:ext uri="{FF2B5EF4-FFF2-40B4-BE49-F238E27FC236}">
              <a16:creationId xmlns:a16="http://schemas.microsoft.com/office/drawing/2014/main" id="{00000000-0008-0000-0F00-00001A020000}"/>
            </a:ext>
          </a:extLst>
        </xdr:cNvPr>
        <xdr:cNvSpPr/>
      </xdr:nvSpPr>
      <xdr:spPr>
        <a:xfrm>
          <a:off x="14541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47625</xdr:rowOff>
    </xdr:from>
    <xdr:to>
      <xdr:col>81</xdr:col>
      <xdr:colOff>50800</xdr:colOff>
      <xdr:row>37</xdr:row>
      <xdr:rowOff>85725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592300" y="639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128270</xdr:rowOff>
    </xdr:from>
    <xdr:to>
      <xdr:col>72</xdr:col>
      <xdr:colOff>38100</xdr:colOff>
      <xdr:row>37</xdr:row>
      <xdr:rowOff>58420</xdr:rowOff>
    </xdr:to>
    <xdr:sp textlink="">
      <xdr:nvSpPr>
        <xdr:cNvPr id="540" name="楕円 539">
          <a:extLst>
            <a:ext uri="{FF2B5EF4-FFF2-40B4-BE49-F238E27FC236}">
              <a16:creationId xmlns:a16="http://schemas.microsoft.com/office/drawing/2014/main" id="{00000000-0008-0000-0F00-00001C020000}"/>
            </a:ext>
          </a:extLst>
        </xdr:cNvPr>
        <xdr:cNvSpPr/>
      </xdr:nvSpPr>
      <xdr:spPr>
        <a:xfrm>
          <a:off x="13652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xdr:rowOff>
    </xdr:from>
    <xdr:to>
      <xdr:col>76</xdr:col>
      <xdr:colOff>114300</xdr:colOff>
      <xdr:row>37</xdr:row>
      <xdr:rowOff>47625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3703300" y="6351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82550</xdr:rowOff>
    </xdr:from>
    <xdr:to>
      <xdr:col>67</xdr:col>
      <xdr:colOff>101600</xdr:colOff>
      <xdr:row>37</xdr:row>
      <xdr:rowOff>12700</xdr:rowOff>
    </xdr:to>
    <xdr:sp textlink="">
      <xdr:nvSpPr>
        <xdr:cNvPr id="542" name="楕円 541">
          <a:extLst>
            <a:ext uri="{FF2B5EF4-FFF2-40B4-BE49-F238E27FC236}">
              <a16:creationId xmlns:a16="http://schemas.microsoft.com/office/drawing/2014/main" id="{00000000-0008-0000-0F00-00001E020000}"/>
            </a:ext>
          </a:extLst>
        </xdr:cNvPr>
        <xdr:cNvSpPr/>
      </xdr:nvSpPr>
      <xdr:spPr>
        <a:xfrm>
          <a:off x="12763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133350</xdr:rowOff>
    </xdr:from>
    <xdr:to>
      <xdr:col>71</xdr:col>
      <xdr:colOff>177800</xdr:colOff>
      <xdr:row>37</xdr:row>
      <xdr:rowOff>7620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814300" y="6305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textlink="">
      <xdr:nvSpPr>
        <xdr:cNvPr id="544" name="n_1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textlink="">
      <xdr:nvSpPr>
        <xdr:cNvPr id="545" name="n_2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textlink="">
      <xdr:nvSpPr>
        <xdr:cNvPr id="546" name="n_3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textlink="">
      <xdr:nvSpPr>
        <xdr:cNvPr id="547" name="n_4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153052</xdr:rowOff>
    </xdr:from>
    <xdr:ext cx="405111" cy="259045"/>
    <xdr:sp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74947</xdr:rowOff>
    </xdr:from>
    <xdr:ext cx="405111" cy="259045"/>
    <xdr:sp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29227</xdr:rowOff>
    </xdr:from>
    <xdr:ext cx="405111" cy="259045"/>
    <xdr:sp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88005</xdr:rowOff>
    </xdr:from>
    <xdr:to>
      <xdr:col>116</xdr:col>
      <xdr:colOff>114300</xdr:colOff>
      <xdr:row>40</xdr:row>
      <xdr:rowOff>18155</xdr:rowOff>
    </xdr:to>
    <xdr:sp textlink="">
      <xdr:nvSpPr>
        <xdr:cNvPr id="589" name="楕円 588">
          <a:extLst>
            <a:ext uri="{FF2B5EF4-FFF2-40B4-BE49-F238E27FC236}">
              <a16:creationId xmlns:a16="http://schemas.microsoft.com/office/drawing/2014/main" id="{00000000-0008-0000-0F00-00004D020000}"/>
            </a:ext>
          </a:extLst>
        </xdr:cNvPr>
        <xdr:cNvSpPr/>
      </xdr:nvSpPr>
      <xdr:spPr>
        <a:xfrm>
          <a:off x="22110700" y="677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66432</xdr:rowOff>
    </xdr:from>
    <xdr:ext cx="534377" cy="259045"/>
    <xdr:sp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7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92179</xdr:rowOff>
    </xdr:from>
    <xdr:to>
      <xdr:col>112</xdr:col>
      <xdr:colOff>38100</xdr:colOff>
      <xdr:row>40</xdr:row>
      <xdr:rowOff>22329</xdr:rowOff>
    </xdr:to>
    <xdr:sp textlink="">
      <xdr:nvSpPr>
        <xdr:cNvPr id="591" name="楕円 590">
          <a:extLst>
            <a:ext uri="{FF2B5EF4-FFF2-40B4-BE49-F238E27FC236}">
              <a16:creationId xmlns:a16="http://schemas.microsoft.com/office/drawing/2014/main" id="{00000000-0008-0000-0F00-00004F020000}"/>
            </a:ext>
          </a:extLst>
        </xdr:cNvPr>
        <xdr:cNvSpPr/>
      </xdr:nvSpPr>
      <xdr:spPr>
        <a:xfrm>
          <a:off x="21272500" y="677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138805</xdr:rowOff>
    </xdr:from>
    <xdr:to>
      <xdr:col>116</xdr:col>
      <xdr:colOff>63500</xdr:colOff>
      <xdr:row>39</xdr:row>
      <xdr:rowOff>142979</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825355"/>
          <a:ext cx="838200" cy="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92051</xdr:rowOff>
    </xdr:from>
    <xdr:to>
      <xdr:col>107</xdr:col>
      <xdr:colOff>101600</xdr:colOff>
      <xdr:row>40</xdr:row>
      <xdr:rowOff>22201</xdr:rowOff>
    </xdr:to>
    <xdr:sp textlink="">
      <xdr:nvSpPr>
        <xdr:cNvPr id="593" name="楕円 592">
          <a:extLst>
            <a:ext uri="{FF2B5EF4-FFF2-40B4-BE49-F238E27FC236}">
              <a16:creationId xmlns:a16="http://schemas.microsoft.com/office/drawing/2014/main" id="{00000000-0008-0000-0F00-000051020000}"/>
            </a:ext>
          </a:extLst>
        </xdr:cNvPr>
        <xdr:cNvSpPr/>
      </xdr:nvSpPr>
      <xdr:spPr>
        <a:xfrm>
          <a:off x="20383500" y="67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142851</xdr:rowOff>
    </xdr:from>
    <xdr:to>
      <xdr:col>111</xdr:col>
      <xdr:colOff>177800</xdr:colOff>
      <xdr:row>39</xdr:row>
      <xdr:rowOff>142979</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20434300" y="6829401"/>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93473</xdr:rowOff>
    </xdr:from>
    <xdr:to>
      <xdr:col>102</xdr:col>
      <xdr:colOff>165100</xdr:colOff>
      <xdr:row>40</xdr:row>
      <xdr:rowOff>23623</xdr:rowOff>
    </xdr:to>
    <xdr:sp textlink="">
      <xdr:nvSpPr>
        <xdr:cNvPr id="595" name="楕円 594">
          <a:extLst>
            <a:ext uri="{FF2B5EF4-FFF2-40B4-BE49-F238E27FC236}">
              <a16:creationId xmlns:a16="http://schemas.microsoft.com/office/drawing/2014/main" id="{00000000-0008-0000-0F00-000053020000}"/>
            </a:ext>
          </a:extLst>
        </xdr:cNvPr>
        <xdr:cNvSpPr/>
      </xdr:nvSpPr>
      <xdr:spPr>
        <a:xfrm>
          <a:off x="19494500" y="678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142851</xdr:rowOff>
    </xdr:from>
    <xdr:to>
      <xdr:col>107</xdr:col>
      <xdr:colOff>50800</xdr:colOff>
      <xdr:row>39</xdr:row>
      <xdr:rowOff>144273</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829401"/>
          <a:ext cx="889000" cy="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97459</xdr:rowOff>
    </xdr:from>
    <xdr:to>
      <xdr:col>98</xdr:col>
      <xdr:colOff>38100</xdr:colOff>
      <xdr:row>40</xdr:row>
      <xdr:rowOff>27609</xdr:rowOff>
    </xdr:to>
    <xdr:sp textlink="">
      <xdr:nvSpPr>
        <xdr:cNvPr id="597" name="楕円 596">
          <a:extLst>
            <a:ext uri="{FF2B5EF4-FFF2-40B4-BE49-F238E27FC236}">
              <a16:creationId xmlns:a16="http://schemas.microsoft.com/office/drawing/2014/main" id="{00000000-0008-0000-0F00-000055020000}"/>
            </a:ext>
          </a:extLst>
        </xdr:cNvPr>
        <xdr:cNvSpPr/>
      </xdr:nvSpPr>
      <xdr:spPr>
        <a:xfrm>
          <a:off x="18605500" y="6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144273</xdr:rowOff>
    </xdr:from>
    <xdr:to>
      <xdr:col>102</xdr:col>
      <xdr:colOff>114300</xdr:colOff>
      <xdr:row>39</xdr:row>
      <xdr:rowOff>148259</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830823"/>
          <a:ext cx="889000" cy="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13456</xdr:rowOff>
    </xdr:from>
    <xdr:ext cx="534377" cy="259045"/>
    <xdr:sp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43411" y="687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13328</xdr:rowOff>
    </xdr:from>
    <xdr:ext cx="534377" cy="259045"/>
    <xdr:sp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67111" y="687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14750</xdr:rowOff>
    </xdr:from>
    <xdr:ext cx="534377" cy="259045"/>
    <xdr:sp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78111" y="687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18736</xdr:rowOff>
    </xdr:from>
    <xdr:ext cx="534377" cy="259045"/>
    <xdr:sp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89111" y="687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69215</xdr:rowOff>
    </xdr:from>
    <xdr:to>
      <xdr:col>85</xdr:col>
      <xdr:colOff>177800</xdr:colOff>
      <xdr:row>59</xdr:row>
      <xdr:rowOff>170815</xdr:rowOff>
    </xdr:to>
    <xdr:sp textlink="">
      <xdr:nvSpPr>
        <xdr:cNvPr id="647" name="楕円 646">
          <a:extLst>
            <a:ext uri="{FF2B5EF4-FFF2-40B4-BE49-F238E27FC236}">
              <a16:creationId xmlns:a16="http://schemas.microsoft.com/office/drawing/2014/main" id="{00000000-0008-0000-0F00-000087020000}"/>
            </a:ext>
          </a:extLst>
        </xdr:cNvPr>
        <xdr:cNvSpPr/>
      </xdr:nvSpPr>
      <xdr:spPr>
        <a:xfrm>
          <a:off x="162687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92092</xdr:rowOff>
    </xdr:from>
    <xdr:ext cx="405111" cy="259045"/>
    <xdr:sp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29210</xdr:rowOff>
    </xdr:from>
    <xdr:to>
      <xdr:col>81</xdr:col>
      <xdr:colOff>101600</xdr:colOff>
      <xdr:row>59</xdr:row>
      <xdr:rowOff>130810</xdr:rowOff>
    </xdr:to>
    <xdr:sp textlink="">
      <xdr:nvSpPr>
        <xdr:cNvPr id="649" name="楕円 648">
          <a:extLst>
            <a:ext uri="{FF2B5EF4-FFF2-40B4-BE49-F238E27FC236}">
              <a16:creationId xmlns:a16="http://schemas.microsoft.com/office/drawing/2014/main" id="{00000000-0008-0000-0F00-000089020000}"/>
            </a:ext>
          </a:extLst>
        </xdr:cNvPr>
        <xdr:cNvSpPr/>
      </xdr:nvSpPr>
      <xdr:spPr>
        <a:xfrm>
          <a:off x="15430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80010</xdr:rowOff>
    </xdr:from>
    <xdr:to>
      <xdr:col>85</xdr:col>
      <xdr:colOff>127000</xdr:colOff>
      <xdr:row>59</xdr:row>
      <xdr:rowOff>120015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1955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162560</xdr:rowOff>
    </xdr:from>
    <xdr:to>
      <xdr:col>76</xdr:col>
      <xdr:colOff>165100</xdr:colOff>
      <xdr:row>59</xdr:row>
      <xdr:rowOff>92710</xdr:rowOff>
    </xdr:to>
    <xdr:sp textlink="">
      <xdr:nvSpPr>
        <xdr:cNvPr id="651" name="楕円 650">
          <a:extLst>
            <a:ext uri="{FF2B5EF4-FFF2-40B4-BE49-F238E27FC236}">
              <a16:creationId xmlns:a16="http://schemas.microsoft.com/office/drawing/2014/main" id="{00000000-0008-0000-0F00-00008B020000}"/>
            </a:ext>
          </a:extLst>
        </xdr:cNvPr>
        <xdr:cNvSpPr/>
      </xdr:nvSpPr>
      <xdr:spPr>
        <a:xfrm>
          <a:off x="14541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41910</xdr:rowOff>
    </xdr:from>
    <xdr:to>
      <xdr:col>81</xdr:col>
      <xdr:colOff>50800</xdr:colOff>
      <xdr:row>59</xdr:row>
      <xdr:rowOff>80010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10157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122555</xdr:rowOff>
    </xdr:from>
    <xdr:to>
      <xdr:col>72</xdr:col>
      <xdr:colOff>38100</xdr:colOff>
      <xdr:row>59</xdr:row>
      <xdr:rowOff>52705</xdr:rowOff>
    </xdr:to>
    <xdr:sp textlink="">
      <xdr:nvSpPr>
        <xdr:cNvPr id="653" name="楕円 652">
          <a:extLst>
            <a:ext uri="{FF2B5EF4-FFF2-40B4-BE49-F238E27FC236}">
              <a16:creationId xmlns:a16="http://schemas.microsoft.com/office/drawing/2014/main" id="{00000000-0008-0000-0F00-00008D020000}"/>
            </a:ext>
          </a:extLst>
        </xdr:cNvPr>
        <xdr:cNvSpPr/>
      </xdr:nvSpPr>
      <xdr:spPr>
        <a:xfrm>
          <a:off x="13652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xdr:rowOff>
    </xdr:from>
    <xdr:to>
      <xdr:col>76</xdr:col>
      <xdr:colOff>114300</xdr:colOff>
      <xdr:row>59</xdr:row>
      <xdr:rowOff>41910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10117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84455</xdr:rowOff>
    </xdr:from>
    <xdr:to>
      <xdr:col>67</xdr:col>
      <xdr:colOff>101600</xdr:colOff>
      <xdr:row>59</xdr:row>
      <xdr:rowOff>14605</xdr:rowOff>
    </xdr:to>
    <xdr:sp textlink="">
      <xdr:nvSpPr>
        <xdr:cNvPr id="655" name="楕円 654">
          <a:extLst>
            <a:ext uri="{FF2B5EF4-FFF2-40B4-BE49-F238E27FC236}">
              <a16:creationId xmlns:a16="http://schemas.microsoft.com/office/drawing/2014/main" id="{00000000-0008-0000-0F00-00008F020000}"/>
            </a:ext>
          </a:extLst>
        </xdr:cNvPr>
        <xdr:cNvSpPr/>
      </xdr:nvSpPr>
      <xdr:spPr>
        <a:xfrm>
          <a:off x="12763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135255</xdr:rowOff>
    </xdr:from>
    <xdr:to>
      <xdr:col>71</xdr:col>
      <xdr:colOff>177800</xdr:colOff>
      <xdr:row>59</xdr:row>
      <xdr:rowOff>1905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0793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147337</xdr:rowOff>
    </xdr:from>
    <xdr:ext cx="405111" cy="259045"/>
    <xdr:sp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109237</xdr:rowOff>
    </xdr:from>
    <xdr:ext cx="405111" cy="259045"/>
    <xdr:sp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112485</xdr:rowOff>
    </xdr:from>
    <xdr:to>
      <xdr:col>116</xdr:col>
      <xdr:colOff>114300</xdr:colOff>
      <xdr:row>59</xdr:row>
      <xdr:rowOff>42635</xdr:rowOff>
    </xdr:to>
    <xdr:sp textlink="">
      <xdr:nvSpPr>
        <xdr:cNvPr id="706" name="楕円 705">
          <a:extLst>
            <a:ext uri="{FF2B5EF4-FFF2-40B4-BE49-F238E27FC236}">
              <a16:creationId xmlns:a16="http://schemas.microsoft.com/office/drawing/2014/main" id="{00000000-0008-0000-0F00-0000C2020000}"/>
            </a:ext>
          </a:extLst>
        </xdr:cNvPr>
        <xdr:cNvSpPr/>
      </xdr:nvSpPr>
      <xdr:spPr>
        <a:xfrm>
          <a:off x="221107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135362</xdr:rowOff>
    </xdr:from>
    <xdr:ext cx="469744" cy="259045"/>
    <xdr:sp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128815</xdr:rowOff>
    </xdr:from>
    <xdr:to>
      <xdr:col>112</xdr:col>
      <xdr:colOff>38100</xdr:colOff>
      <xdr:row>59</xdr:row>
      <xdr:rowOff>58965</xdr:rowOff>
    </xdr:to>
    <xdr:sp textlink="">
      <xdr:nvSpPr>
        <xdr:cNvPr id="708" name="楕円 707">
          <a:extLst>
            <a:ext uri="{FF2B5EF4-FFF2-40B4-BE49-F238E27FC236}">
              <a16:creationId xmlns:a16="http://schemas.microsoft.com/office/drawing/2014/main" id="{00000000-0008-0000-0F00-0000C4020000}"/>
            </a:ext>
          </a:extLst>
        </xdr:cNvPr>
        <xdr:cNvSpPr/>
      </xdr:nvSpPr>
      <xdr:spPr>
        <a:xfrm>
          <a:off x="21272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163285</xdr:rowOff>
    </xdr:from>
    <xdr:to>
      <xdr:col>116</xdr:col>
      <xdr:colOff>63500</xdr:colOff>
      <xdr:row>59</xdr:row>
      <xdr:rowOff>8165</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1323300" y="101073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128815</xdr:rowOff>
    </xdr:from>
    <xdr:to>
      <xdr:col>107</xdr:col>
      <xdr:colOff>101600</xdr:colOff>
      <xdr:row>59</xdr:row>
      <xdr:rowOff>58965</xdr:rowOff>
    </xdr:to>
    <xdr:sp textlink="">
      <xdr:nvSpPr>
        <xdr:cNvPr id="710" name="楕円 709">
          <a:extLst>
            <a:ext uri="{FF2B5EF4-FFF2-40B4-BE49-F238E27FC236}">
              <a16:creationId xmlns:a16="http://schemas.microsoft.com/office/drawing/2014/main" id="{00000000-0008-0000-0F00-0000C6020000}"/>
            </a:ext>
          </a:extLst>
        </xdr:cNvPr>
        <xdr:cNvSpPr/>
      </xdr:nvSpPr>
      <xdr:spPr>
        <a:xfrm>
          <a:off x="20383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8165</xdr:rowOff>
    </xdr:from>
    <xdr:to>
      <xdr:col>111</xdr:col>
      <xdr:colOff>177800</xdr:colOff>
      <xdr:row>59</xdr:row>
      <xdr:rowOff>8165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0434300" y="10123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145143</xdr:rowOff>
    </xdr:from>
    <xdr:to>
      <xdr:col>102</xdr:col>
      <xdr:colOff>165100</xdr:colOff>
      <xdr:row>59</xdr:row>
      <xdr:rowOff>75293</xdr:rowOff>
    </xdr:to>
    <xdr:sp textlink="">
      <xdr:nvSpPr>
        <xdr:cNvPr id="712" name="楕円 711">
          <a:extLst>
            <a:ext uri="{FF2B5EF4-FFF2-40B4-BE49-F238E27FC236}">
              <a16:creationId xmlns:a16="http://schemas.microsoft.com/office/drawing/2014/main" id="{00000000-0008-0000-0F00-0000C8020000}"/>
            </a:ext>
          </a:extLst>
        </xdr:cNvPr>
        <xdr:cNvSpPr/>
      </xdr:nvSpPr>
      <xdr:spPr>
        <a:xfrm>
          <a:off x="19494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8165</xdr:rowOff>
    </xdr:from>
    <xdr:to>
      <xdr:col>107</xdr:col>
      <xdr:colOff>50800</xdr:colOff>
      <xdr:row>59</xdr:row>
      <xdr:rowOff>24493</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9545300" y="101237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145143</xdr:rowOff>
    </xdr:from>
    <xdr:to>
      <xdr:col>98</xdr:col>
      <xdr:colOff>38100</xdr:colOff>
      <xdr:row>59</xdr:row>
      <xdr:rowOff>75293</xdr:rowOff>
    </xdr:to>
    <xdr:sp textlink="">
      <xdr:nvSpPr>
        <xdr:cNvPr id="714" name="楕円 713">
          <a:extLst>
            <a:ext uri="{FF2B5EF4-FFF2-40B4-BE49-F238E27FC236}">
              <a16:creationId xmlns:a16="http://schemas.microsoft.com/office/drawing/2014/main" id="{00000000-0008-0000-0F00-0000CA020000}"/>
            </a:ext>
          </a:extLst>
        </xdr:cNvPr>
        <xdr:cNvSpPr/>
      </xdr:nvSpPr>
      <xdr:spPr>
        <a:xfrm>
          <a:off x="18605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24493</xdr:rowOff>
    </xdr:from>
    <xdr:to>
      <xdr:col>102</xdr:col>
      <xdr:colOff>114300</xdr:colOff>
      <xdr:row>59</xdr:row>
      <xdr:rowOff>24493</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8656300" y="10140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75492</xdr:rowOff>
    </xdr:from>
    <xdr:ext cx="469744" cy="259045"/>
    <xdr:sp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984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75492</xdr:rowOff>
    </xdr:from>
    <xdr:ext cx="469744" cy="259045"/>
    <xdr:sp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984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91820</xdr:rowOff>
    </xdr:from>
    <xdr:ext cx="469744" cy="259045"/>
    <xdr:sp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91820</xdr:rowOff>
    </xdr:from>
    <xdr:ext cx="469744" cy="259045"/>
    <xdr:sp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48261</xdr:rowOff>
    </xdr:from>
    <xdr:to>
      <xdr:col>85</xdr:col>
      <xdr:colOff>177800</xdr:colOff>
      <xdr:row>80</xdr:row>
      <xdr:rowOff>149861</xdr:rowOff>
    </xdr:to>
    <xdr:sp textlink="">
      <xdr:nvSpPr>
        <xdr:cNvPr id="764" name="楕円 763">
          <a:extLst>
            <a:ext uri="{FF2B5EF4-FFF2-40B4-BE49-F238E27FC236}">
              <a16:creationId xmlns:a16="http://schemas.microsoft.com/office/drawing/2014/main" id="{00000000-0008-0000-0F00-0000FC020000}"/>
            </a:ext>
          </a:extLst>
        </xdr:cNvPr>
        <xdr:cNvSpPr/>
      </xdr:nvSpPr>
      <xdr:spPr>
        <a:xfrm>
          <a:off x="162687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71138</xdr:rowOff>
    </xdr:from>
    <xdr:ext cx="405111" cy="259045"/>
    <xdr:sp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21589</xdr:rowOff>
    </xdr:from>
    <xdr:to>
      <xdr:col>81</xdr:col>
      <xdr:colOff>101600</xdr:colOff>
      <xdr:row>80</xdr:row>
      <xdr:rowOff>123189</xdr:rowOff>
    </xdr:to>
    <xdr:sp textlink="">
      <xdr:nvSpPr>
        <xdr:cNvPr id="766" name="楕円 765">
          <a:extLst>
            <a:ext uri="{FF2B5EF4-FFF2-40B4-BE49-F238E27FC236}">
              <a16:creationId xmlns:a16="http://schemas.microsoft.com/office/drawing/2014/main" id="{00000000-0008-0000-0F00-0000FE020000}"/>
            </a:ext>
          </a:extLst>
        </xdr:cNvPr>
        <xdr:cNvSpPr/>
      </xdr:nvSpPr>
      <xdr:spPr>
        <a:xfrm>
          <a:off x="15430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72389</xdr:rowOff>
    </xdr:from>
    <xdr:to>
      <xdr:col>85</xdr:col>
      <xdr:colOff>127000</xdr:colOff>
      <xdr:row>80</xdr:row>
      <xdr:rowOff>99061</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5481300" y="137883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76836</xdr:rowOff>
    </xdr:from>
    <xdr:to>
      <xdr:col>76</xdr:col>
      <xdr:colOff>165100</xdr:colOff>
      <xdr:row>81</xdr:row>
      <xdr:rowOff>6986</xdr:rowOff>
    </xdr:to>
    <xdr:sp textlink="">
      <xdr:nvSpPr>
        <xdr:cNvPr id="768" name="楕円 767">
          <a:extLst>
            <a:ext uri="{FF2B5EF4-FFF2-40B4-BE49-F238E27FC236}">
              <a16:creationId xmlns:a16="http://schemas.microsoft.com/office/drawing/2014/main" id="{00000000-0008-0000-0F00-000000030000}"/>
            </a:ext>
          </a:extLst>
        </xdr:cNvPr>
        <xdr:cNvSpPr/>
      </xdr:nvSpPr>
      <xdr:spPr>
        <a:xfrm>
          <a:off x="14541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127636</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flipV="1">
          <a:off x="14592300" y="1378838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31114</xdr:rowOff>
    </xdr:from>
    <xdr:to>
      <xdr:col>72</xdr:col>
      <xdr:colOff>38100</xdr:colOff>
      <xdr:row>80</xdr:row>
      <xdr:rowOff>132714</xdr:rowOff>
    </xdr:to>
    <xdr:sp textlink="">
      <xdr:nvSpPr>
        <xdr:cNvPr id="770" name="楕円 769">
          <a:extLst>
            <a:ext uri="{FF2B5EF4-FFF2-40B4-BE49-F238E27FC236}">
              <a16:creationId xmlns:a16="http://schemas.microsoft.com/office/drawing/2014/main" id="{00000000-0008-0000-0F00-000002030000}"/>
            </a:ext>
          </a:extLst>
        </xdr:cNvPr>
        <xdr:cNvSpPr/>
      </xdr:nvSpPr>
      <xdr:spPr>
        <a:xfrm>
          <a:off x="13652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81914</xdr:rowOff>
    </xdr:from>
    <xdr:to>
      <xdr:col>76</xdr:col>
      <xdr:colOff>114300</xdr:colOff>
      <xdr:row>80</xdr:row>
      <xdr:rowOff>127636</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703300" y="137979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636</xdr:rowOff>
    </xdr:from>
    <xdr:to>
      <xdr:col>67</xdr:col>
      <xdr:colOff>101600</xdr:colOff>
      <xdr:row>80</xdr:row>
      <xdr:rowOff>102236</xdr:rowOff>
    </xdr:to>
    <xdr:sp textlink="">
      <xdr:nvSpPr>
        <xdr:cNvPr id="772" name="楕円 771">
          <a:extLst>
            <a:ext uri="{FF2B5EF4-FFF2-40B4-BE49-F238E27FC236}">
              <a16:creationId xmlns:a16="http://schemas.microsoft.com/office/drawing/2014/main" id="{00000000-0008-0000-0F00-000004030000}"/>
            </a:ext>
          </a:extLst>
        </xdr:cNvPr>
        <xdr:cNvSpPr/>
      </xdr:nvSpPr>
      <xdr:spPr>
        <a:xfrm>
          <a:off x="12763500" y="1371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51436</xdr:rowOff>
    </xdr:from>
    <xdr:to>
      <xdr:col>71</xdr:col>
      <xdr:colOff>177800</xdr:colOff>
      <xdr:row>80</xdr:row>
      <xdr:rowOff>81914</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14300" y="137674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139716</xdr:rowOff>
    </xdr:from>
    <xdr:ext cx="405111" cy="259045"/>
    <xdr:sp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23513</xdr:rowOff>
    </xdr:from>
    <xdr:ext cx="405111" cy="259045"/>
    <xdr:sp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149241</xdr:rowOff>
    </xdr:from>
    <xdr:ext cx="405111" cy="259045"/>
    <xdr:sp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118763</xdr:rowOff>
    </xdr:from>
    <xdr:ext cx="405111" cy="259045"/>
    <xdr:sp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4" name="【消防施設】&#10;一人当たり面積グラフ枠">
          <a:extLst>
            <a:ext uri="{FF2B5EF4-FFF2-40B4-BE49-F238E27FC236}">
              <a16:creationId xmlns:a16="http://schemas.microsoft.com/office/drawing/2014/main" id="{00000000-0008-0000-0F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textlink="">
      <xdr:nvSpPr>
        <xdr:cNvPr id="806" name="【消防施設】&#10;一人当たり面積最小値テキスト">
          <a:extLst>
            <a:ext uri="{FF2B5EF4-FFF2-40B4-BE49-F238E27FC236}">
              <a16:creationId xmlns:a16="http://schemas.microsoft.com/office/drawing/2014/main" id="{00000000-0008-0000-0F00-000026030000}"/>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textlink="">
      <xdr:nvSpPr>
        <xdr:cNvPr id="808" name="【消防施設】&#10;一人当たり面積最大値テキスト">
          <a:extLst>
            <a:ext uri="{FF2B5EF4-FFF2-40B4-BE49-F238E27FC236}">
              <a16:creationId xmlns:a16="http://schemas.microsoft.com/office/drawing/2014/main" id="{00000000-0008-0000-0F00-000028030000}"/>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textlink="">
      <xdr:nvSpPr>
        <xdr:cNvPr id="810" name="【消防施設】&#10;一人当たり面積平均値テキスト">
          <a:extLst>
            <a:ext uri="{FF2B5EF4-FFF2-40B4-BE49-F238E27FC236}">
              <a16:creationId xmlns:a16="http://schemas.microsoft.com/office/drawing/2014/main" id="{00000000-0008-0000-0F00-00002A030000}"/>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textlink="">
      <xdr:nvSpPr>
        <xdr:cNvPr id="821" name="楕円 820">
          <a:extLst>
            <a:ext uri="{FF2B5EF4-FFF2-40B4-BE49-F238E27FC236}">
              <a16:creationId xmlns:a16="http://schemas.microsoft.com/office/drawing/2014/main" id="{00000000-0008-0000-0F00-000035030000}"/>
            </a:ext>
          </a:extLst>
        </xdr:cNvPr>
        <xdr:cNvSpPr/>
      </xdr:nvSpPr>
      <xdr:spPr>
        <a:xfrm>
          <a:off x="22110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137177</xdr:rowOff>
    </xdr:from>
    <xdr:ext cx="469744" cy="259045"/>
    <xdr:sp textlink="">
      <xdr:nvSpPr>
        <xdr:cNvPr id="822" name="【消防施設】&#10;一人当たり面積該当値テキスト">
          <a:extLst>
            <a:ext uri="{FF2B5EF4-FFF2-40B4-BE49-F238E27FC236}">
              <a16:creationId xmlns:a16="http://schemas.microsoft.com/office/drawing/2014/main" id="{00000000-0008-0000-0F00-000036030000}"/>
            </a:ext>
          </a:extLst>
        </xdr:cNvPr>
        <xdr:cNvSpPr txBox="1"/>
      </xdr:nvSpPr>
      <xdr:spPr>
        <a:xfrm>
          <a:off x="22199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textlink="">
      <xdr:nvSpPr>
        <xdr:cNvPr id="823" name="楕円 822">
          <a:extLst>
            <a:ext uri="{FF2B5EF4-FFF2-40B4-BE49-F238E27FC236}">
              <a16:creationId xmlns:a16="http://schemas.microsoft.com/office/drawing/2014/main" id="{00000000-0008-0000-0F00-000037030000}"/>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49530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21323300" y="146113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textlink="">
      <xdr:nvSpPr>
        <xdr:cNvPr id="825" name="楕円 824">
          <a:extLst>
            <a:ext uri="{FF2B5EF4-FFF2-40B4-BE49-F238E27FC236}">
              <a16:creationId xmlns:a16="http://schemas.microsoft.com/office/drawing/2014/main" id="{00000000-0008-0000-0F00-000039030000}"/>
            </a:ext>
          </a:extLst>
        </xdr:cNvPr>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a:off x="20434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textlink="">
      <xdr:nvSpPr>
        <xdr:cNvPr id="827" name="楕円 826">
          <a:extLst>
            <a:ext uri="{FF2B5EF4-FFF2-40B4-BE49-F238E27FC236}">
              <a16:creationId xmlns:a16="http://schemas.microsoft.com/office/drawing/2014/main" id="{00000000-0008-0000-0F00-00003B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19545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2539</xdr:rowOff>
    </xdr:from>
    <xdr:to>
      <xdr:col>98</xdr:col>
      <xdr:colOff>38100</xdr:colOff>
      <xdr:row>85</xdr:row>
      <xdr:rowOff>104139</xdr:rowOff>
    </xdr:to>
    <xdr:sp textlink="">
      <xdr:nvSpPr>
        <xdr:cNvPr id="829" name="楕円 828">
          <a:extLst>
            <a:ext uri="{FF2B5EF4-FFF2-40B4-BE49-F238E27FC236}">
              <a16:creationId xmlns:a16="http://schemas.microsoft.com/office/drawing/2014/main" id="{00000000-0008-0000-0F00-00003D030000}"/>
            </a:ext>
          </a:extLst>
        </xdr:cNvPr>
        <xdr:cNvSpPr/>
      </xdr:nvSpPr>
      <xdr:spPr>
        <a:xfrm>
          <a:off x="18605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53339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8656300" y="146227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textlink="">
      <xdr:nvSpPr>
        <xdr:cNvPr id="831" name="n_1aveValue【消防施設】&#10;一人当たり面積">
          <a:extLst>
            <a:ext uri="{FF2B5EF4-FFF2-40B4-BE49-F238E27FC236}">
              <a16:creationId xmlns:a16="http://schemas.microsoft.com/office/drawing/2014/main" id="{00000000-0008-0000-0F00-00003F030000}"/>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textlink="">
      <xdr:nvSpPr>
        <xdr:cNvPr id="832" name="n_2aveValue【消防施設】&#10;一人当たり面積">
          <a:extLst>
            <a:ext uri="{FF2B5EF4-FFF2-40B4-BE49-F238E27FC236}">
              <a16:creationId xmlns:a16="http://schemas.microsoft.com/office/drawing/2014/main" id="{00000000-0008-0000-0F00-000040030000}"/>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textlink="">
      <xdr:nvSpPr>
        <xdr:cNvPr id="833" name="n_3aveValue【消防施設】&#10;一人当たり面積">
          <a:extLst>
            <a:ext uri="{FF2B5EF4-FFF2-40B4-BE49-F238E27FC236}">
              <a16:creationId xmlns:a16="http://schemas.microsoft.com/office/drawing/2014/main" id="{00000000-0008-0000-0F00-000041030000}"/>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textlink="">
      <xdr:nvSpPr>
        <xdr:cNvPr id="834" name="n_4aveValue【消防施設】&#10;一人当たり面積">
          <a:extLst>
            <a:ext uri="{FF2B5EF4-FFF2-40B4-BE49-F238E27FC236}">
              <a16:creationId xmlns:a16="http://schemas.microsoft.com/office/drawing/2014/main" id="{00000000-0008-0000-0F00-000042030000}"/>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textlink="">
      <xdr:nvSpPr>
        <xdr:cNvPr id="835" name="n_1mainValue【消防施設】&#10;一人当たり面積">
          <a:extLst>
            <a:ext uri="{FF2B5EF4-FFF2-40B4-BE49-F238E27FC236}">
              <a16:creationId xmlns:a16="http://schemas.microsoft.com/office/drawing/2014/main" id="{00000000-0008-0000-0F00-00004303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textlink="">
      <xdr:nvSpPr>
        <xdr:cNvPr id="836" name="n_2mainValue【消防施設】&#10;一人当たり面積">
          <a:extLst>
            <a:ext uri="{FF2B5EF4-FFF2-40B4-BE49-F238E27FC236}">
              <a16:creationId xmlns:a16="http://schemas.microsoft.com/office/drawing/2014/main" id="{00000000-0008-0000-0F00-00004403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textlink="">
      <xdr:nvSpPr>
        <xdr:cNvPr id="837" name="n_3mainValue【消防施設】&#10;一人当たり面積">
          <a:extLst>
            <a:ext uri="{FF2B5EF4-FFF2-40B4-BE49-F238E27FC236}">
              <a16:creationId xmlns:a16="http://schemas.microsoft.com/office/drawing/2014/main" id="{00000000-0008-0000-0F00-00004503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95266</xdr:rowOff>
    </xdr:from>
    <xdr:ext cx="469744" cy="259045"/>
    <xdr:sp textlink="">
      <xdr:nvSpPr>
        <xdr:cNvPr id="838" name="n_4mainValue【消防施設】&#10;一人当たり面積">
          <a:extLst>
            <a:ext uri="{FF2B5EF4-FFF2-40B4-BE49-F238E27FC236}">
              <a16:creationId xmlns:a16="http://schemas.microsoft.com/office/drawing/2014/main" id="{00000000-0008-0000-0F00-000046030000}"/>
            </a:ext>
          </a:extLst>
        </xdr:cNvPr>
        <xdr:cNvSpPr txBox="1"/>
      </xdr:nvSpPr>
      <xdr:spPr>
        <a:xfrm>
          <a:off x="18421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39" name="正方形/長方形 838">
          <a:extLst>
            <a:ext uri="{FF2B5EF4-FFF2-40B4-BE49-F238E27FC236}">
              <a16:creationId xmlns:a16="http://schemas.microsoft.com/office/drawing/2014/main" id="{00000000-0008-0000-0F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0" name="正方形/長方形 839">
          <a:extLst>
            <a:ext uri="{FF2B5EF4-FFF2-40B4-BE49-F238E27FC236}">
              <a16:creationId xmlns:a16="http://schemas.microsoft.com/office/drawing/2014/main" id="{00000000-0008-0000-0F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1" name="正方形/長方形 840">
          <a:extLst>
            <a:ext uri="{FF2B5EF4-FFF2-40B4-BE49-F238E27FC236}">
              <a16:creationId xmlns:a16="http://schemas.microsoft.com/office/drawing/2014/main" id="{00000000-0008-0000-0F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2" name="正方形/長方形 841">
          <a:extLst>
            <a:ext uri="{FF2B5EF4-FFF2-40B4-BE49-F238E27FC236}">
              <a16:creationId xmlns:a16="http://schemas.microsoft.com/office/drawing/2014/main" id="{00000000-0008-0000-0F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3" name="正方形/長方形 842">
          <a:extLst>
            <a:ext uri="{FF2B5EF4-FFF2-40B4-BE49-F238E27FC236}">
              <a16:creationId xmlns:a16="http://schemas.microsoft.com/office/drawing/2014/main" id="{00000000-0008-0000-0F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4" name="正方形/長方形 843">
          <a:extLst>
            <a:ext uri="{FF2B5EF4-FFF2-40B4-BE49-F238E27FC236}">
              <a16:creationId xmlns:a16="http://schemas.microsoft.com/office/drawing/2014/main" id="{00000000-0008-0000-0F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5" name="正方形/長方形 844">
          <a:extLst>
            <a:ext uri="{FF2B5EF4-FFF2-40B4-BE49-F238E27FC236}">
              <a16:creationId xmlns:a16="http://schemas.microsoft.com/office/drawing/2014/main" id="{00000000-0008-0000-0F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6" name="正方形/長方形 845">
          <a:extLst>
            <a:ext uri="{FF2B5EF4-FFF2-40B4-BE49-F238E27FC236}">
              <a16:creationId xmlns:a16="http://schemas.microsoft.com/office/drawing/2014/main" id="{00000000-0008-0000-0F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3" name="【庁舎】&#10;有形固定資産減価償却率グラフ枠">
          <a:extLst>
            <a:ext uri="{FF2B5EF4-FFF2-40B4-BE49-F238E27FC236}">
              <a16:creationId xmlns:a16="http://schemas.microsoft.com/office/drawing/2014/main" id="{00000000-0008-0000-0F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865" name="【庁舎】&#10;有形固定資産減価償却率最小値テキスト">
          <a:extLst>
            <a:ext uri="{FF2B5EF4-FFF2-40B4-BE49-F238E27FC236}">
              <a16:creationId xmlns:a16="http://schemas.microsoft.com/office/drawing/2014/main" id="{00000000-0008-0000-0F00-00006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textlink="">
      <xdr:nvSpPr>
        <xdr:cNvPr id="867" name="【庁舎】&#10;有形固定資産減価償却率最大値テキスト">
          <a:extLst>
            <a:ext uri="{FF2B5EF4-FFF2-40B4-BE49-F238E27FC236}">
              <a16:creationId xmlns:a16="http://schemas.microsoft.com/office/drawing/2014/main" id="{00000000-0008-0000-0F00-00006303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textlink="">
      <xdr:nvSpPr>
        <xdr:cNvPr id="869" name="【庁舎】&#10;有形固定資産減価償却率平均値テキスト">
          <a:extLst>
            <a:ext uri="{FF2B5EF4-FFF2-40B4-BE49-F238E27FC236}">
              <a16:creationId xmlns:a16="http://schemas.microsoft.com/office/drawing/2014/main" id="{00000000-0008-0000-0F00-000065030000}"/>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xdr:rowOff>
    </xdr:from>
    <xdr:to>
      <xdr:col>85</xdr:col>
      <xdr:colOff>177800</xdr:colOff>
      <xdr:row>106</xdr:row>
      <xdr:rowOff>110671</xdr:rowOff>
    </xdr:to>
    <xdr:sp textlink="">
      <xdr:nvSpPr>
        <xdr:cNvPr id="880" name="楕円 879">
          <a:extLst>
            <a:ext uri="{FF2B5EF4-FFF2-40B4-BE49-F238E27FC236}">
              <a16:creationId xmlns:a16="http://schemas.microsoft.com/office/drawing/2014/main" id="{00000000-0008-0000-0F00-000070030000}"/>
            </a:ext>
          </a:extLst>
        </xdr:cNvPr>
        <xdr:cNvSpPr/>
      </xdr:nvSpPr>
      <xdr:spPr>
        <a:xfrm>
          <a:off x="16268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158948</xdr:rowOff>
    </xdr:from>
    <xdr:ext cx="405111" cy="259045"/>
    <xdr:sp textlink="">
      <xdr:nvSpPr>
        <xdr:cNvPr id="881" name="【庁舎】&#10;有形固定資産減価償却率該当値テキスト">
          <a:extLst>
            <a:ext uri="{FF2B5EF4-FFF2-40B4-BE49-F238E27FC236}">
              <a16:creationId xmlns:a16="http://schemas.microsoft.com/office/drawing/2014/main" id="{00000000-0008-0000-0F00-000071030000}"/>
            </a:ext>
          </a:extLst>
        </xdr:cNvPr>
        <xdr:cNvSpPr txBox="1"/>
      </xdr:nvSpPr>
      <xdr:spPr>
        <a:xfrm>
          <a:off x="16357600"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149498</xdr:rowOff>
    </xdr:from>
    <xdr:to>
      <xdr:col>81</xdr:col>
      <xdr:colOff>101600</xdr:colOff>
      <xdr:row>106</xdr:row>
      <xdr:rowOff>79648</xdr:rowOff>
    </xdr:to>
    <xdr:sp textlink="">
      <xdr:nvSpPr>
        <xdr:cNvPr id="882" name="楕円 881">
          <a:extLst>
            <a:ext uri="{FF2B5EF4-FFF2-40B4-BE49-F238E27FC236}">
              <a16:creationId xmlns:a16="http://schemas.microsoft.com/office/drawing/2014/main" id="{00000000-0008-0000-0F00-000072030000}"/>
            </a:ext>
          </a:extLst>
        </xdr:cNvPr>
        <xdr:cNvSpPr/>
      </xdr:nvSpPr>
      <xdr:spPr>
        <a:xfrm>
          <a:off x="15430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28848</xdr:rowOff>
    </xdr:from>
    <xdr:to>
      <xdr:col>85</xdr:col>
      <xdr:colOff>127000</xdr:colOff>
      <xdr:row>106</xdr:row>
      <xdr:rowOff>59871</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5481300" y="18202548"/>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textlink="">
      <xdr:nvSpPr>
        <xdr:cNvPr id="884" name="楕円 883">
          <a:extLst>
            <a:ext uri="{FF2B5EF4-FFF2-40B4-BE49-F238E27FC236}">
              <a16:creationId xmlns:a16="http://schemas.microsoft.com/office/drawing/2014/main" id="{00000000-0008-0000-0F00-000074030000}"/>
            </a:ext>
          </a:extLst>
        </xdr:cNvPr>
        <xdr:cNvSpPr/>
      </xdr:nvSpPr>
      <xdr:spPr>
        <a:xfrm>
          <a:off x="14541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28848</xdr:rowOff>
    </xdr:from>
    <xdr:to>
      <xdr:col>81</xdr:col>
      <xdr:colOff>50800</xdr:colOff>
      <xdr:row>107</xdr:row>
      <xdr:rowOff>12519</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flipV="1">
          <a:off x="14592300" y="18202548"/>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131536</xdr:rowOff>
    </xdr:from>
    <xdr:to>
      <xdr:col>72</xdr:col>
      <xdr:colOff>38100</xdr:colOff>
      <xdr:row>107</xdr:row>
      <xdr:rowOff>61686</xdr:rowOff>
    </xdr:to>
    <xdr:sp textlink="">
      <xdr:nvSpPr>
        <xdr:cNvPr id="886" name="楕円 885">
          <a:extLst>
            <a:ext uri="{FF2B5EF4-FFF2-40B4-BE49-F238E27FC236}">
              <a16:creationId xmlns:a16="http://schemas.microsoft.com/office/drawing/2014/main" id="{00000000-0008-0000-0F00-000076030000}"/>
            </a:ext>
          </a:extLst>
        </xdr:cNvPr>
        <xdr:cNvSpPr/>
      </xdr:nvSpPr>
      <xdr:spPr>
        <a:xfrm>
          <a:off x="13652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10886</xdr:rowOff>
    </xdr:from>
    <xdr:to>
      <xdr:col>76</xdr:col>
      <xdr:colOff>114300</xdr:colOff>
      <xdr:row>107</xdr:row>
      <xdr:rowOff>12519</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3703300" y="1835603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103777</xdr:rowOff>
    </xdr:from>
    <xdr:to>
      <xdr:col>67</xdr:col>
      <xdr:colOff>101600</xdr:colOff>
      <xdr:row>107</xdr:row>
      <xdr:rowOff>33927</xdr:rowOff>
    </xdr:to>
    <xdr:sp textlink="">
      <xdr:nvSpPr>
        <xdr:cNvPr id="888" name="楕円 887">
          <a:extLst>
            <a:ext uri="{FF2B5EF4-FFF2-40B4-BE49-F238E27FC236}">
              <a16:creationId xmlns:a16="http://schemas.microsoft.com/office/drawing/2014/main" id="{00000000-0008-0000-0F00-000078030000}"/>
            </a:ext>
          </a:extLst>
        </xdr:cNvPr>
        <xdr:cNvSpPr/>
      </xdr:nvSpPr>
      <xdr:spPr>
        <a:xfrm>
          <a:off x="1276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154577</xdr:rowOff>
    </xdr:from>
    <xdr:to>
      <xdr:col>71</xdr:col>
      <xdr:colOff>177800</xdr:colOff>
      <xdr:row>107</xdr:row>
      <xdr:rowOff>10886</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2814300" y="183282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textlink="">
      <xdr:nvSpPr>
        <xdr:cNvPr id="890" name="n_1aveValue【庁舎】&#10;有形固定資産減価償却率">
          <a:extLst>
            <a:ext uri="{FF2B5EF4-FFF2-40B4-BE49-F238E27FC236}">
              <a16:creationId xmlns:a16="http://schemas.microsoft.com/office/drawing/2014/main" id="{00000000-0008-0000-0F00-00007A030000}"/>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textlink="">
      <xdr:nvSpPr>
        <xdr:cNvPr id="891" name="n_2aveValue【庁舎】&#10;有形固定資産減価償却率">
          <a:extLst>
            <a:ext uri="{FF2B5EF4-FFF2-40B4-BE49-F238E27FC236}">
              <a16:creationId xmlns:a16="http://schemas.microsoft.com/office/drawing/2014/main" id="{00000000-0008-0000-0F00-00007B030000}"/>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textlink="">
      <xdr:nvSpPr>
        <xdr:cNvPr id="892" name="n_3aveValue【庁舎】&#10;有形固定資産減価償却率">
          <a:extLst>
            <a:ext uri="{FF2B5EF4-FFF2-40B4-BE49-F238E27FC236}">
              <a16:creationId xmlns:a16="http://schemas.microsoft.com/office/drawing/2014/main" id="{00000000-0008-0000-0F00-00007C03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textlink="">
      <xdr:nvSpPr>
        <xdr:cNvPr id="893" name="n_4aveValue【庁舎】&#10;有形固定資産減価償却率">
          <a:extLst>
            <a:ext uri="{FF2B5EF4-FFF2-40B4-BE49-F238E27FC236}">
              <a16:creationId xmlns:a16="http://schemas.microsoft.com/office/drawing/2014/main" id="{00000000-0008-0000-0F00-00007D030000}"/>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70775</xdr:rowOff>
    </xdr:from>
    <xdr:ext cx="405111" cy="259045"/>
    <xdr:sp textlink="">
      <xdr:nvSpPr>
        <xdr:cNvPr id="894" name="n_1mainValue【庁舎】&#10;有形固定資産減価償却率">
          <a:extLst>
            <a:ext uri="{FF2B5EF4-FFF2-40B4-BE49-F238E27FC236}">
              <a16:creationId xmlns:a16="http://schemas.microsoft.com/office/drawing/2014/main" id="{00000000-0008-0000-0F00-00007E030000}"/>
            </a:ext>
          </a:extLst>
        </xdr:cNvPr>
        <xdr:cNvSpPr txBox="1"/>
      </xdr:nvSpPr>
      <xdr:spPr>
        <a:xfrm>
          <a:off x="152660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textlink="">
      <xdr:nvSpPr>
        <xdr:cNvPr id="895" name="n_2mainValue【庁舎】&#10;有形固定資産減価償却率">
          <a:extLst>
            <a:ext uri="{FF2B5EF4-FFF2-40B4-BE49-F238E27FC236}">
              <a16:creationId xmlns:a16="http://schemas.microsoft.com/office/drawing/2014/main" id="{00000000-0008-0000-0F00-00007F030000}"/>
            </a:ext>
          </a:extLst>
        </xdr:cNvPr>
        <xdr:cNvSpPr txBox="1"/>
      </xdr:nvSpPr>
      <xdr:spPr>
        <a:xfrm>
          <a:off x="14389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52813</xdr:rowOff>
    </xdr:from>
    <xdr:ext cx="405111" cy="259045"/>
    <xdr:sp textlink="">
      <xdr:nvSpPr>
        <xdr:cNvPr id="896" name="n_3mainValue【庁舎】&#10;有形固定資産減価償却率">
          <a:extLst>
            <a:ext uri="{FF2B5EF4-FFF2-40B4-BE49-F238E27FC236}">
              <a16:creationId xmlns:a16="http://schemas.microsoft.com/office/drawing/2014/main" id="{00000000-0008-0000-0F00-000080030000}"/>
            </a:ext>
          </a:extLst>
        </xdr:cNvPr>
        <xdr:cNvSpPr txBox="1"/>
      </xdr:nvSpPr>
      <xdr:spPr>
        <a:xfrm>
          <a:off x="13500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25054</xdr:rowOff>
    </xdr:from>
    <xdr:ext cx="405111" cy="259045"/>
    <xdr:sp textlink="">
      <xdr:nvSpPr>
        <xdr:cNvPr id="897" name="n_4mainValue【庁舎】&#10;有形固定資産減価償却率">
          <a:extLst>
            <a:ext uri="{FF2B5EF4-FFF2-40B4-BE49-F238E27FC236}">
              <a16:creationId xmlns:a16="http://schemas.microsoft.com/office/drawing/2014/main" id="{00000000-0008-0000-0F00-000081030000}"/>
            </a:ext>
          </a:extLst>
        </xdr:cNvPr>
        <xdr:cNvSpPr txBox="1"/>
      </xdr:nvSpPr>
      <xdr:spPr>
        <a:xfrm>
          <a:off x="12611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98" name="正方形/長方形 897">
          <a:extLst>
            <a:ext uri="{FF2B5EF4-FFF2-40B4-BE49-F238E27FC236}">
              <a16:creationId xmlns:a16="http://schemas.microsoft.com/office/drawing/2014/main" id="{00000000-0008-0000-0F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99" name="正方形/長方形 898">
          <a:extLst>
            <a:ext uri="{FF2B5EF4-FFF2-40B4-BE49-F238E27FC236}">
              <a16:creationId xmlns:a16="http://schemas.microsoft.com/office/drawing/2014/main" id="{00000000-0008-0000-0F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0" name="正方形/長方形 899">
          <a:extLst>
            <a:ext uri="{FF2B5EF4-FFF2-40B4-BE49-F238E27FC236}">
              <a16:creationId xmlns:a16="http://schemas.microsoft.com/office/drawing/2014/main" id="{00000000-0008-0000-0F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1" name="正方形/長方形 900">
          <a:extLst>
            <a:ext uri="{FF2B5EF4-FFF2-40B4-BE49-F238E27FC236}">
              <a16:creationId xmlns:a16="http://schemas.microsoft.com/office/drawing/2014/main" id="{00000000-0008-0000-0F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2" name="正方形/長方形 901">
          <a:extLst>
            <a:ext uri="{FF2B5EF4-FFF2-40B4-BE49-F238E27FC236}">
              <a16:creationId xmlns:a16="http://schemas.microsoft.com/office/drawing/2014/main" id="{00000000-0008-0000-0F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3" name="正方形/長方形 902">
          <a:extLst>
            <a:ext uri="{FF2B5EF4-FFF2-40B4-BE49-F238E27FC236}">
              <a16:creationId xmlns:a16="http://schemas.microsoft.com/office/drawing/2014/main" id="{00000000-0008-0000-0F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4" name="正方形/長方形 903">
          <a:extLst>
            <a:ext uri="{FF2B5EF4-FFF2-40B4-BE49-F238E27FC236}">
              <a16:creationId xmlns:a16="http://schemas.microsoft.com/office/drawing/2014/main" id="{00000000-0008-0000-0F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5" name="正方形/長方形 904">
          <a:extLst>
            <a:ext uri="{FF2B5EF4-FFF2-40B4-BE49-F238E27FC236}">
              <a16:creationId xmlns:a16="http://schemas.microsoft.com/office/drawing/2014/main" id="{00000000-0008-0000-0F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18" name="【庁舎】&#10;一人当たり面積グラフ枠">
          <a:extLst>
            <a:ext uri="{FF2B5EF4-FFF2-40B4-BE49-F238E27FC236}">
              <a16:creationId xmlns:a16="http://schemas.microsoft.com/office/drawing/2014/main" id="{00000000-0008-0000-0F00-00009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textlink="">
      <xdr:nvSpPr>
        <xdr:cNvPr id="920" name="【庁舎】&#10;一人当たり面積最小値テキスト">
          <a:extLst>
            <a:ext uri="{FF2B5EF4-FFF2-40B4-BE49-F238E27FC236}">
              <a16:creationId xmlns:a16="http://schemas.microsoft.com/office/drawing/2014/main" id="{00000000-0008-0000-0F00-000098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textlink="">
      <xdr:nvSpPr>
        <xdr:cNvPr id="922" name="【庁舎】&#10;一人当たり面積最大値テキスト">
          <a:extLst>
            <a:ext uri="{FF2B5EF4-FFF2-40B4-BE49-F238E27FC236}">
              <a16:creationId xmlns:a16="http://schemas.microsoft.com/office/drawing/2014/main" id="{00000000-0008-0000-0F00-00009A030000}"/>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textlink="">
      <xdr:nvSpPr>
        <xdr:cNvPr id="924" name="【庁舎】&#10;一人当たり面積平均値テキスト">
          <a:extLst>
            <a:ext uri="{FF2B5EF4-FFF2-40B4-BE49-F238E27FC236}">
              <a16:creationId xmlns:a16="http://schemas.microsoft.com/office/drawing/2014/main" id="{00000000-0008-0000-0F00-00009C030000}"/>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textlink="">
      <xdr:nvSpPr>
        <xdr:cNvPr id="928" name="フローチャート: 判断 927">
          <a:extLst>
            <a:ext uri="{FF2B5EF4-FFF2-40B4-BE49-F238E27FC236}">
              <a16:creationId xmlns:a16="http://schemas.microsoft.com/office/drawing/2014/main" id="{00000000-0008-0000-0F00-0000A0030000}"/>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33" name="テキスト ボックス 932">
          <a:extLst>
            <a:ext uri="{FF2B5EF4-FFF2-40B4-BE49-F238E27FC236}">
              <a16:creationId xmlns:a16="http://schemas.microsoft.com/office/drawing/2014/main" id="{00000000-0008-0000-0F00-0000A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119126</xdr:rowOff>
    </xdr:from>
    <xdr:to>
      <xdr:col>116</xdr:col>
      <xdr:colOff>114300</xdr:colOff>
      <xdr:row>104</xdr:row>
      <xdr:rowOff>49276</xdr:rowOff>
    </xdr:to>
    <xdr:sp textlink="">
      <xdr:nvSpPr>
        <xdr:cNvPr id="935" name="楕円 934">
          <a:extLst>
            <a:ext uri="{FF2B5EF4-FFF2-40B4-BE49-F238E27FC236}">
              <a16:creationId xmlns:a16="http://schemas.microsoft.com/office/drawing/2014/main" id="{00000000-0008-0000-0F00-0000A7030000}"/>
            </a:ext>
          </a:extLst>
        </xdr:cNvPr>
        <xdr:cNvSpPr/>
      </xdr:nvSpPr>
      <xdr:spPr>
        <a:xfrm>
          <a:off x="221107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142003</xdr:rowOff>
    </xdr:from>
    <xdr:ext cx="469744" cy="259045"/>
    <xdr:sp textlink="">
      <xdr:nvSpPr>
        <xdr:cNvPr id="936" name="【庁舎】&#10;一人当たり面積該当値テキスト">
          <a:extLst>
            <a:ext uri="{FF2B5EF4-FFF2-40B4-BE49-F238E27FC236}">
              <a16:creationId xmlns:a16="http://schemas.microsoft.com/office/drawing/2014/main" id="{00000000-0008-0000-0F00-0000A8030000}"/>
            </a:ext>
          </a:extLst>
        </xdr:cNvPr>
        <xdr:cNvSpPr txBox="1"/>
      </xdr:nvSpPr>
      <xdr:spPr>
        <a:xfrm>
          <a:off x="22199600" y="1762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128270</xdr:rowOff>
    </xdr:from>
    <xdr:to>
      <xdr:col>112</xdr:col>
      <xdr:colOff>38100</xdr:colOff>
      <xdr:row>104</xdr:row>
      <xdr:rowOff>58420</xdr:rowOff>
    </xdr:to>
    <xdr:sp textlink="">
      <xdr:nvSpPr>
        <xdr:cNvPr id="937" name="楕円 936">
          <a:extLst>
            <a:ext uri="{FF2B5EF4-FFF2-40B4-BE49-F238E27FC236}">
              <a16:creationId xmlns:a16="http://schemas.microsoft.com/office/drawing/2014/main" id="{00000000-0008-0000-0F00-0000A9030000}"/>
            </a:ext>
          </a:extLst>
        </xdr:cNvPr>
        <xdr:cNvSpPr/>
      </xdr:nvSpPr>
      <xdr:spPr>
        <a:xfrm>
          <a:off x="2127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169926</xdr:rowOff>
    </xdr:from>
    <xdr:to>
      <xdr:col>116</xdr:col>
      <xdr:colOff>63500</xdr:colOff>
      <xdr:row>104</xdr:row>
      <xdr:rowOff>7620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21323300" y="178292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77978</xdr:rowOff>
    </xdr:from>
    <xdr:to>
      <xdr:col>107</xdr:col>
      <xdr:colOff>101600</xdr:colOff>
      <xdr:row>104</xdr:row>
      <xdr:rowOff>8128</xdr:rowOff>
    </xdr:to>
    <xdr:sp textlink="">
      <xdr:nvSpPr>
        <xdr:cNvPr id="939" name="楕円 938">
          <a:extLst>
            <a:ext uri="{FF2B5EF4-FFF2-40B4-BE49-F238E27FC236}">
              <a16:creationId xmlns:a16="http://schemas.microsoft.com/office/drawing/2014/main" id="{00000000-0008-0000-0F00-0000AB030000}"/>
            </a:ext>
          </a:extLst>
        </xdr:cNvPr>
        <xdr:cNvSpPr/>
      </xdr:nvSpPr>
      <xdr:spPr>
        <a:xfrm>
          <a:off x="20383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128778</xdr:rowOff>
    </xdr:from>
    <xdr:to>
      <xdr:col>111</xdr:col>
      <xdr:colOff>177800</xdr:colOff>
      <xdr:row>104</xdr:row>
      <xdr:rowOff>7620</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a:off x="20434300" y="177881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82550</xdr:rowOff>
    </xdr:from>
    <xdr:to>
      <xdr:col>102</xdr:col>
      <xdr:colOff>165100</xdr:colOff>
      <xdr:row>104</xdr:row>
      <xdr:rowOff>12700</xdr:rowOff>
    </xdr:to>
    <xdr:sp textlink="">
      <xdr:nvSpPr>
        <xdr:cNvPr id="941" name="楕円 940">
          <a:extLst>
            <a:ext uri="{FF2B5EF4-FFF2-40B4-BE49-F238E27FC236}">
              <a16:creationId xmlns:a16="http://schemas.microsoft.com/office/drawing/2014/main" id="{00000000-0008-0000-0F00-0000AD030000}"/>
            </a:ext>
          </a:extLst>
        </xdr:cNvPr>
        <xdr:cNvSpPr/>
      </xdr:nvSpPr>
      <xdr:spPr>
        <a:xfrm>
          <a:off x="19494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128778</xdr:rowOff>
    </xdr:from>
    <xdr:to>
      <xdr:col>107</xdr:col>
      <xdr:colOff>50800</xdr:colOff>
      <xdr:row>103</xdr:row>
      <xdr:rowOff>133350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9545300" y="177881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137413</xdr:rowOff>
    </xdr:from>
    <xdr:to>
      <xdr:col>98</xdr:col>
      <xdr:colOff>38100</xdr:colOff>
      <xdr:row>104</xdr:row>
      <xdr:rowOff>67563</xdr:rowOff>
    </xdr:to>
    <xdr:sp textlink="">
      <xdr:nvSpPr>
        <xdr:cNvPr id="943" name="楕円 942">
          <a:extLst>
            <a:ext uri="{FF2B5EF4-FFF2-40B4-BE49-F238E27FC236}">
              <a16:creationId xmlns:a16="http://schemas.microsoft.com/office/drawing/2014/main" id="{00000000-0008-0000-0F00-0000AF030000}"/>
            </a:ext>
          </a:extLst>
        </xdr:cNvPr>
        <xdr:cNvSpPr/>
      </xdr:nvSpPr>
      <xdr:spPr>
        <a:xfrm>
          <a:off x="18605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133350</xdr:rowOff>
    </xdr:from>
    <xdr:to>
      <xdr:col>102</xdr:col>
      <xdr:colOff>114300</xdr:colOff>
      <xdr:row>104</xdr:row>
      <xdr:rowOff>16763</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18656300" y="1779270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textlink="">
      <xdr:nvSpPr>
        <xdr:cNvPr id="945" name="n_1aveValue【庁舎】&#10;一人当たり面積">
          <a:extLst>
            <a:ext uri="{FF2B5EF4-FFF2-40B4-BE49-F238E27FC236}">
              <a16:creationId xmlns:a16="http://schemas.microsoft.com/office/drawing/2014/main" id="{00000000-0008-0000-0F00-0000B1030000}"/>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textlink="">
      <xdr:nvSpPr>
        <xdr:cNvPr id="946" name="n_2aveValue【庁舎】&#10;一人当たり面積">
          <a:extLst>
            <a:ext uri="{FF2B5EF4-FFF2-40B4-BE49-F238E27FC236}">
              <a16:creationId xmlns:a16="http://schemas.microsoft.com/office/drawing/2014/main" id="{00000000-0008-0000-0F00-0000B2030000}"/>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textlink="">
      <xdr:nvSpPr>
        <xdr:cNvPr id="947" name="n_3aveValue【庁舎】&#10;一人当たり面積">
          <a:extLst>
            <a:ext uri="{FF2B5EF4-FFF2-40B4-BE49-F238E27FC236}">
              <a16:creationId xmlns:a16="http://schemas.microsoft.com/office/drawing/2014/main" id="{00000000-0008-0000-0F00-0000B3030000}"/>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textlink="">
      <xdr:nvSpPr>
        <xdr:cNvPr id="948" name="n_4aveValue【庁舎】&#10;一人当たり面積">
          <a:extLst>
            <a:ext uri="{FF2B5EF4-FFF2-40B4-BE49-F238E27FC236}">
              <a16:creationId xmlns:a16="http://schemas.microsoft.com/office/drawing/2014/main" id="{00000000-0008-0000-0F00-0000B4030000}"/>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74947</xdr:rowOff>
    </xdr:from>
    <xdr:ext cx="469744" cy="259045"/>
    <xdr:sp textlink="">
      <xdr:nvSpPr>
        <xdr:cNvPr id="949" name="n_1mainValue【庁舎】&#10;一人当たり面積">
          <a:extLst>
            <a:ext uri="{FF2B5EF4-FFF2-40B4-BE49-F238E27FC236}">
              <a16:creationId xmlns:a16="http://schemas.microsoft.com/office/drawing/2014/main" id="{00000000-0008-0000-0F00-0000B5030000}"/>
            </a:ext>
          </a:extLst>
        </xdr:cNvPr>
        <xdr:cNvSpPr txBox="1"/>
      </xdr:nvSpPr>
      <xdr:spPr>
        <a:xfrm>
          <a:off x="210757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24655</xdr:rowOff>
    </xdr:from>
    <xdr:ext cx="469744" cy="259045"/>
    <xdr:sp textlink="">
      <xdr:nvSpPr>
        <xdr:cNvPr id="950" name="n_2mainValue【庁舎】&#10;一人当たり面積">
          <a:extLst>
            <a:ext uri="{FF2B5EF4-FFF2-40B4-BE49-F238E27FC236}">
              <a16:creationId xmlns:a16="http://schemas.microsoft.com/office/drawing/2014/main" id="{00000000-0008-0000-0F00-0000B6030000}"/>
            </a:ext>
          </a:extLst>
        </xdr:cNvPr>
        <xdr:cNvSpPr txBox="1"/>
      </xdr:nvSpPr>
      <xdr:spPr>
        <a:xfrm>
          <a:off x="20199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29227</xdr:rowOff>
    </xdr:from>
    <xdr:ext cx="469744" cy="259045"/>
    <xdr:sp textlink="">
      <xdr:nvSpPr>
        <xdr:cNvPr id="951" name="n_3mainValue【庁舎】&#10;一人当たり面積">
          <a:extLst>
            <a:ext uri="{FF2B5EF4-FFF2-40B4-BE49-F238E27FC236}">
              <a16:creationId xmlns:a16="http://schemas.microsoft.com/office/drawing/2014/main" id="{00000000-0008-0000-0F00-0000B7030000}"/>
            </a:ext>
          </a:extLst>
        </xdr:cNvPr>
        <xdr:cNvSpPr txBox="1"/>
      </xdr:nvSpPr>
      <xdr:spPr>
        <a:xfrm>
          <a:off x="19310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84090</xdr:rowOff>
    </xdr:from>
    <xdr:ext cx="469744" cy="259045"/>
    <xdr:sp textlink="">
      <xdr:nvSpPr>
        <xdr:cNvPr id="952" name="n_4mainValue【庁舎】&#10;一人当たり面積">
          <a:extLst>
            <a:ext uri="{FF2B5EF4-FFF2-40B4-BE49-F238E27FC236}">
              <a16:creationId xmlns:a16="http://schemas.microsoft.com/office/drawing/2014/main" id="{00000000-0008-0000-0F00-0000B8030000}"/>
            </a:ext>
          </a:extLst>
        </xdr:cNvPr>
        <xdr:cNvSpPr txBox="1"/>
      </xdr:nvSpPr>
      <xdr:spPr>
        <a:xfrm>
          <a:off x="18421427" y="175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53" name="正方形/長方形 952">
          <a:extLst>
            <a:ext uri="{FF2B5EF4-FFF2-40B4-BE49-F238E27FC236}">
              <a16:creationId xmlns:a16="http://schemas.microsoft.com/office/drawing/2014/main" id="{00000000-0008-0000-0F00-0000B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54" name="正方形/長方形 953">
          <a:extLst>
            <a:ext uri="{FF2B5EF4-FFF2-40B4-BE49-F238E27FC236}">
              <a16:creationId xmlns:a16="http://schemas.microsoft.com/office/drawing/2014/main" id="{00000000-0008-0000-0F00-0000B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55" name="テキスト ボックス 954">
          <a:extLst>
            <a:ext uri="{FF2B5EF4-FFF2-40B4-BE49-F238E27FC236}">
              <a16:creationId xmlns:a16="http://schemas.microsoft.com/office/drawing/2014/main" id="{00000000-0008-0000-0F00-0000B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類似団体と比較して、有形固定資産減価償却率については、全体で</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ポイント高くなっているものの、近年の公共施設の統廃合や長寿命化、また大型投資的事業の完了等により、その差は縮小傾向にある。</a:t>
          </a:r>
        </a:p>
        <a:p>
          <a:r>
            <a:rPr kumimoji="1" lang="ja-JP" altLang="en-US" sz="1300">
              <a:latin typeface="ＭＳ Ｐゴシック" panose="020B0600070205080204" pitchFamily="50" charset="-128"/>
              <a:ea typeface="ＭＳ Ｐゴシック" panose="020B0600070205080204" pitchFamily="50" charset="-128"/>
            </a:rPr>
            <a:t>　個別に見ると、体育館・プール</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70.0</a:t>
          </a:r>
          <a:r>
            <a:rPr kumimoji="1" lang="ja-JP" altLang="en-US" sz="1300">
              <a:latin typeface="ＭＳ Ｐゴシック" panose="020B0600070205080204" pitchFamily="50" charset="-128"/>
              <a:ea typeface="ＭＳ Ｐゴシック" panose="020B0600070205080204" pitchFamily="50" charset="-128"/>
            </a:rPr>
            <a:t>％等が類似団体と比較して高くなっている一方で、図書館</a:t>
          </a:r>
          <a:r>
            <a:rPr kumimoji="1" lang="en-US" altLang="ja-JP" sz="1300">
              <a:latin typeface="ＭＳ Ｐゴシック" panose="020B0600070205080204" pitchFamily="50" charset="-128"/>
              <a:ea typeface="ＭＳ Ｐゴシック" panose="020B0600070205080204" pitchFamily="50" charset="-128"/>
            </a:rPr>
            <a:t>47.4</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45.2</a:t>
          </a:r>
          <a:r>
            <a:rPr kumimoji="1" lang="ja-JP" altLang="en-US" sz="1300">
              <a:latin typeface="ＭＳ Ｐゴシック" panose="020B0600070205080204" pitchFamily="50" charset="-128"/>
              <a:ea typeface="ＭＳ Ｐゴシック" panose="020B0600070205080204" pitchFamily="50" charset="-128"/>
            </a:rPr>
            <a:t>％等は類似団体と比較して低くなっている。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については、類似団体と比較して保健センター・保健所、体育館プールが多くなっているが、これは主に米子市福祉保健総合センター（ふれあいの里）、市営武道館及び地区体育館の影響によるものと推察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引き続き、米子市公共施設等総合管理計画に基づき、施設の統合、機能集約、長寿命化等に努めるとともに、本市の発展に必要な投資の実施と健全財政の維持の両立を図っていく。</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31202</v>
          </cell>
          <cell r="F3">
            <v>44161</v>
          </cell>
        </row>
        <row r="5">
          <cell r="A5" t="str">
            <v xml:space="preserve"> R03</v>
          </cell>
          <cell r="D5">
            <v>52150</v>
          </cell>
          <cell r="F5">
            <v>43955</v>
          </cell>
        </row>
        <row r="7">
          <cell r="A7" t="str">
            <v xml:space="preserve"> R04</v>
          </cell>
          <cell r="D7">
            <v>51779</v>
          </cell>
          <cell r="F7">
            <v>41921</v>
          </cell>
        </row>
        <row r="9">
          <cell r="A9" t="str">
            <v xml:space="preserve"> R05</v>
          </cell>
          <cell r="D9">
            <v>57586</v>
          </cell>
          <cell r="F9">
            <v>44585</v>
          </cell>
        </row>
        <row r="11">
          <cell r="A11" t="str">
            <v xml:space="preserve"> R06</v>
          </cell>
          <cell r="D11">
            <v>63473</v>
          </cell>
          <cell r="F11">
            <v>49779</v>
          </cell>
        </row>
        <row r="18">
          <cell r="B18" t="str">
            <v>R02</v>
          </cell>
          <cell r="C18" t="str">
            <v>R03</v>
          </cell>
          <cell r="D18" t="str">
            <v>R04</v>
          </cell>
          <cell r="E18" t="str">
            <v>R05</v>
          </cell>
          <cell r="F18" t="str">
            <v>R06</v>
          </cell>
        </row>
        <row r="19">
          <cell r="A19" t="str">
            <v>実質収支額</v>
          </cell>
          <cell r="B19">
            <v>3.47</v>
          </cell>
          <cell r="C19">
            <v>4.72</v>
          </cell>
          <cell r="D19">
            <v>3.52</v>
          </cell>
          <cell r="E19">
            <v>1.76</v>
          </cell>
          <cell r="F19">
            <v>1.68</v>
          </cell>
        </row>
        <row r="20">
          <cell r="A20" t="str">
            <v>財政調整基金残高</v>
          </cell>
          <cell r="B20">
            <v>9.09</v>
          </cell>
          <cell r="C20">
            <v>7.81</v>
          </cell>
          <cell r="D20">
            <v>9.07</v>
          </cell>
          <cell r="E20">
            <v>8.86</v>
          </cell>
          <cell r="F20">
            <v>8.32</v>
          </cell>
        </row>
        <row r="21">
          <cell r="A21" t="str">
            <v>実質単年度収支</v>
          </cell>
          <cell r="B21">
            <v>0.3</v>
          </cell>
          <cell r="C21">
            <v>2.41</v>
          </cell>
          <cell r="D21">
            <v>-0.21</v>
          </cell>
          <cell r="E21">
            <v>-1.71</v>
          </cell>
          <cell r="F21">
            <v>-0.47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0.35</v>
          </cell>
          <cell r="D27" t="e">
            <v>#N/A</v>
          </cell>
          <cell r="E27">
            <v>0.32</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0.01</v>
          </cell>
          <cell r="D29" t="e">
            <v>#N/A</v>
          </cell>
          <cell r="E29">
            <v>0.01</v>
          </cell>
          <cell r="F29" t="e">
            <v>#N/A</v>
          </cell>
          <cell r="G29">
            <v>0.02</v>
          </cell>
          <cell r="H29" t="e">
            <v>#N/A</v>
          </cell>
          <cell r="I29">
            <v>0.02</v>
          </cell>
          <cell r="J29" t="e">
            <v>#N/A</v>
          </cell>
          <cell r="K29">
            <v>0.03</v>
          </cell>
        </row>
        <row r="30">
          <cell r="A30" t="str">
            <v>市営墓地事業特別会計</v>
          </cell>
          <cell r="B30" t="e">
            <v>#N/A</v>
          </cell>
          <cell r="C30">
            <v>7.0000000000000007E-2</v>
          </cell>
          <cell r="D30" t="e">
            <v>#N/A</v>
          </cell>
          <cell r="E30">
            <v>7.0000000000000007E-2</v>
          </cell>
          <cell r="F30" t="e">
            <v>#N/A</v>
          </cell>
          <cell r="G30">
            <v>0.08</v>
          </cell>
          <cell r="H30" t="e">
            <v>#N/A</v>
          </cell>
          <cell r="I30">
            <v>0.1</v>
          </cell>
          <cell r="J30" t="e">
            <v>#N/A</v>
          </cell>
          <cell r="K30">
            <v>0.1</v>
          </cell>
        </row>
        <row r="31">
          <cell r="A31" t="str">
            <v>介護保険事業特別会計</v>
          </cell>
          <cell r="B31" t="e">
            <v>#N/A</v>
          </cell>
          <cell r="C31">
            <v>4.78</v>
          </cell>
          <cell r="D31" t="e">
            <v>#N/A</v>
          </cell>
          <cell r="E31">
            <v>4.96</v>
          </cell>
          <cell r="F31" t="e">
            <v>#N/A</v>
          </cell>
          <cell r="G31">
            <v>0.77</v>
          </cell>
          <cell r="H31" t="e">
            <v>#N/A</v>
          </cell>
          <cell r="I31">
            <v>0.44</v>
          </cell>
          <cell r="J31" t="e">
            <v>#N/A</v>
          </cell>
          <cell r="K31">
            <v>0.48</v>
          </cell>
        </row>
        <row r="32">
          <cell r="A32" t="str">
            <v>一般会計</v>
          </cell>
          <cell r="B32" t="e">
            <v>#N/A</v>
          </cell>
          <cell r="C32">
            <v>3.4</v>
          </cell>
          <cell r="D32" t="e">
            <v>#N/A</v>
          </cell>
          <cell r="E32">
            <v>4.6399999999999997</v>
          </cell>
          <cell r="F32" t="e">
            <v>#N/A</v>
          </cell>
          <cell r="G32">
            <v>3.42</v>
          </cell>
          <cell r="H32" t="e">
            <v>#N/A</v>
          </cell>
          <cell r="I32">
            <v>1.65</v>
          </cell>
          <cell r="J32" t="e">
            <v>#N/A</v>
          </cell>
          <cell r="K32">
            <v>1.57</v>
          </cell>
        </row>
        <row r="33">
          <cell r="A33" t="str">
            <v>国民健康保険事業特別会計</v>
          </cell>
          <cell r="B33" t="e">
            <v>#N/A</v>
          </cell>
          <cell r="C33">
            <v>0.48</v>
          </cell>
          <cell r="D33" t="e">
            <v>#N/A</v>
          </cell>
          <cell r="E33">
            <v>1.42</v>
          </cell>
          <cell r="F33" t="e">
            <v>#N/A</v>
          </cell>
          <cell r="G33">
            <v>1.91</v>
          </cell>
          <cell r="H33" t="e">
            <v>#N/A</v>
          </cell>
          <cell r="I33">
            <v>1.33</v>
          </cell>
          <cell r="J33" t="e">
            <v>#N/A</v>
          </cell>
          <cell r="K33">
            <v>1.7</v>
          </cell>
        </row>
        <row r="34">
          <cell r="A34" t="str">
            <v>下水道事業会計</v>
          </cell>
          <cell r="B34" t="e">
            <v>#N/A</v>
          </cell>
          <cell r="C34">
            <v>4.6900000000000004</v>
          </cell>
          <cell r="D34" t="e">
            <v>#N/A</v>
          </cell>
          <cell r="E34">
            <v>6.21</v>
          </cell>
          <cell r="F34" t="e">
            <v>#N/A</v>
          </cell>
          <cell r="G34">
            <v>7.71</v>
          </cell>
          <cell r="H34" t="e">
            <v>#N/A</v>
          </cell>
          <cell r="I34">
            <v>7.72</v>
          </cell>
          <cell r="J34" t="e">
            <v>#N/A</v>
          </cell>
          <cell r="K34">
            <v>8.4499999999999993</v>
          </cell>
        </row>
        <row r="35">
          <cell r="A35" t="str">
            <v>水道事業会計</v>
          </cell>
          <cell r="B35" t="e">
            <v>#N/A</v>
          </cell>
          <cell r="C35">
            <v>13.4</v>
          </cell>
          <cell r="D35" t="e">
            <v>#N/A</v>
          </cell>
          <cell r="E35">
            <v>13.34</v>
          </cell>
          <cell r="F35" t="e">
            <v>#N/A</v>
          </cell>
          <cell r="G35">
            <v>14.01</v>
          </cell>
          <cell r="H35" t="e">
            <v>#N/A</v>
          </cell>
          <cell r="I35">
            <v>14.26</v>
          </cell>
          <cell r="J35" t="e">
            <v>#N/A</v>
          </cell>
          <cell r="K35">
            <v>10.84</v>
          </cell>
        </row>
        <row r="36">
          <cell r="A36" t="str">
            <v>駐車場事業特別会計</v>
          </cell>
          <cell r="B36">
            <v>1.71</v>
          </cell>
          <cell r="C36" t="e">
            <v>#N/A</v>
          </cell>
          <cell r="D36">
            <v>1.67</v>
          </cell>
          <cell r="E36" t="e">
            <v>#N/A</v>
          </cell>
          <cell r="F36">
            <v>1.54</v>
          </cell>
          <cell r="G36" t="e">
            <v>#N/A</v>
          </cell>
          <cell r="H36">
            <v>1.29</v>
          </cell>
          <cell r="I36" t="e">
            <v>#N/A</v>
          </cell>
          <cell r="J36">
            <v>1.05</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4888</v>
          </cell>
          <cell r="G42">
            <v>4852</v>
          </cell>
          <cell r="J42">
            <v>4982</v>
          </cell>
          <cell r="M42">
            <v>4881</v>
          </cell>
          <cell r="P42">
            <v>4539</v>
          </cell>
        </row>
        <row r="43">
          <cell r="A43" t="str">
            <v>一時借入金の利子</v>
          </cell>
          <cell r="B43">
            <v>3</v>
          </cell>
          <cell r="E43">
            <v>1</v>
          </cell>
          <cell r="H43">
            <v>0</v>
          </cell>
          <cell r="K43">
            <v>0</v>
          </cell>
          <cell r="N43">
            <v>0</v>
          </cell>
        </row>
        <row r="44">
          <cell r="A44" t="str">
            <v>債務負担行為に基づく支出額</v>
          </cell>
          <cell r="B44">
            <v>2</v>
          </cell>
          <cell r="E44" t="str">
            <v>-</v>
          </cell>
          <cell r="H44" t="str">
            <v>-</v>
          </cell>
          <cell r="K44">
            <v>67</v>
          </cell>
          <cell r="N44">
            <v>46</v>
          </cell>
        </row>
        <row r="45">
          <cell r="A45" t="str">
            <v>組合等が起こした地方債の元利償還金に対する負担金等</v>
          </cell>
          <cell r="B45">
            <v>324</v>
          </cell>
          <cell r="E45">
            <v>324</v>
          </cell>
          <cell r="H45">
            <v>296</v>
          </cell>
          <cell r="K45">
            <v>323</v>
          </cell>
          <cell r="N45">
            <v>265</v>
          </cell>
        </row>
        <row r="46">
          <cell r="A46" t="str">
            <v>公営企業債の元利償還金に対する繰入金</v>
          </cell>
          <cell r="B46">
            <v>1192</v>
          </cell>
          <cell r="E46">
            <v>1047</v>
          </cell>
          <cell r="H46">
            <v>959</v>
          </cell>
          <cell r="K46">
            <v>1138</v>
          </cell>
          <cell r="N46">
            <v>1179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5703</v>
          </cell>
          <cell r="E49">
            <v>5821</v>
          </cell>
          <cell r="H49">
            <v>6032</v>
          </cell>
          <cell r="K49">
            <v>6162</v>
          </cell>
          <cell r="N49">
            <v>6005</v>
          </cell>
        </row>
        <row r="50">
          <cell r="A50" t="str">
            <v>実質公債費比率の分子</v>
          </cell>
          <cell r="B50" t="e">
            <v>#N/A</v>
          </cell>
          <cell r="C50">
            <v>2336</v>
          </cell>
          <cell r="D50" t="e">
            <v>#N/A</v>
          </cell>
          <cell r="E50" t="e">
            <v>#N/A</v>
          </cell>
          <cell r="F50">
            <v>2341</v>
          </cell>
          <cell r="G50" t="e">
            <v>#N/A</v>
          </cell>
          <cell r="H50" t="e">
            <v>#N/A</v>
          </cell>
          <cell r="I50">
            <v>2305</v>
          </cell>
          <cell r="J50" t="e">
            <v>#N/A</v>
          </cell>
          <cell r="K50" t="e">
            <v>#N/A</v>
          </cell>
          <cell r="L50">
            <v>2809</v>
          </cell>
          <cell r="M50" t="e">
            <v>#N/A</v>
          </cell>
          <cell r="N50" t="e">
            <v>#N/A</v>
          </cell>
          <cell r="O50">
            <v>2956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60415</v>
          </cell>
          <cell r="G56">
            <v>60634</v>
          </cell>
          <cell r="J56">
            <v>58887</v>
          </cell>
          <cell r="M56">
            <v>57155</v>
          </cell>
          <cell r="P56">
            <v>55072</v>
          </cell>
        </row>
        <row r="57">
          <cell r="A57" t="str">
            <v>充当可能特定歳入</v>
          </cell>
          <cell r="D57">
            <v>1867</v>
          </cell>
          <cell r="G57">
            <v>1743</v>
          </cell>
          <cell r="J57">
            <v>1492</v>
          </cell>
          <cell r="M57">
            <v>1242</v>
          </cell>
          <cell r="P57">
            <v>1609</v>
          </cell>
        </row>
        <row r="58">
          <cell r="A58" t="str">
            <v>充当可能基金</v>
          </cell>
          <cell r="D58">
            <v>6504</v>
          </cell>
          <cell r="G58">
            <v>7082</v>
          </cell>
          <cell r="J58">
            <v>10312</v>
          </cell>
          <cell r="M58">
            <v>11500</v>
          </cell>
          <cell r="P58">
            <v>11992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v>
          </cell>
          <cell r="E61">
            <v>7</v>
          </cell>
          <cell r="H61">
            <v>1</v>
          </cell>
          <cell r="K61">
            <v>0</v>
          </cell>
          <cell r="N61">
            <v>1</v>
          </cell>
        </row>
        <row r="62">
          <cell r="A62" t="str">
            <v>退職手当負担見込額</v>
          </cell>
          <cell r="B62">
            <v>5594</v>
          </cell>
          <cell r="E62">
            <v>5339</v>
          </cell>
          <cell r="H62">
            <v>5318</v>
          </cell>
          <cell r="K62">
            <v>5322</v>
          </cell>
          <cell r="N62">
            <v>5356</v>
          </cell>
        </row>
        <row r="63">
          <cell r="A63" t="str">
            <v>組合等負担等見込額</v>
          </cell>
          <cell r="B63">
            <v>1604</v>
          </cell>
          <cell r="E63">
            <v>1604</v>
          </cell>
          <cell r="H63">
            <v>1150</v>
          </cell>
          <cell r="K63">
            <v>1024</v>
          </cell>
          <cell r="N63">
            <v>867</v>
          </cell>
        </row>
        <row r="64">
          <cell r="A64" t="str">
            <v>公営企業債等繰入見込額</v>
          </cell>
          <cell r="B64">
            <v>20217</v>
          </cell>
          <cell r="E64">
            <v>19883</v>
          </cell>
          <cell r="H64">
            <v>18859</v>
          </cell>
          <cell r="K64">
            <v>17847</v>
          </cell>
          <cell r="N64">
            <v>18452</v>
          </cell>
        </row>
        <row r="65">
          <cell r="A65" t="str">
            <v>債務負担行為に基づく支出予定額</v>
          </cell>
          <cell r="B65">
            <v>512</v>
          </cell>
          <cell r="E65">
            <v>424</v>
          </cell>
          <cell r="H65">
            <v>374</v>
          </cell>
          <cell r="K65">
            <v>154</v>
          </cell>
          <cell r="N65">
            <v>138</v>
          </cell>
        </row>
        <row r="66">
          <cell r="A66" t="str">
            <v>一般会計等に係る地方債の現在高</v>
          </cell>
          <cell r="B66">
            <v>62714</v>
          </cell>
          <cell r="E66">
            <v>62016</v>
          </cell>
          <cell r="H66">
            <v>59841</v>
          </cell>
          <cell r="K66">
            <v>58619</v>
          </cell>
          <cell r="N66">
            <v>57699</v>
          </cell>
        </row>
        <row r="67">
          <cell r="A67" t="str">
            <v>将来負担比率の分子</v>
          </cell>
          <cell r="B67" t="e">
            <v>#N/A</v>
          </cell>
          <cell r="C67">
            <v>21857</v>
          </cell>
          <cell r="D67" t="e">
            <v>#N/A</v>
          </cell>
          <cell r="E67" t="e">
            <v>#N/A</v>
          </cell>
          <cell r="F67">
            <v>19814</v>
          </cell>
          <cell r="G67" t="e">
            <v>#N/A</v>
          </cell>
          <cell r="H67" t="e">
            <v>#N/A</v>
          </cell>
          <cell r="I67">
            <v>14852</v>
          </cell>
          <cell r="J67" t="e">
            <v>#N/A</v>
          </cell>
          <cell r="K67" t="e">
            <v>#N/A</v>
          </cell>
          <cell r="L67">
            <v>13069</v>
          </cell>
          <cell r="M67" t="e">
            <v>#N/A</v>
          </cell>
          <cell r="N67" t="e">
            <v>#N/A</v>
          </cell>
          <cell r="O67">
            <v>13838</v>
          </cell>
          <cell r="P67" t="e">
            <v>#N/A</v>
          </cell>
        </row>
        <row r="71">
          <cell r="B71" t="str">
            <v>R04</v>
          </cell>
          <cell r="C71" t="str">
            <v>R05</v>
          </cell>
          <cell r="D71" t="str">
            <v>R06</v>
          </cell>
        </row>
        <row r="72">
          <cell r="A72" t="str">
            <v>財政調整基金</v>
          </cell>
          <cell r="B72">
            <v>2973</v>
          </cell>
          <cell r="C72">
            <v>2963</v>
          </cell>
          <cell r="D72">
            <v>2823</v>
          </cell>
        </row>
        <row r="73">
          <cell r="A73" t="str">
            <v>減債基金</v>
          </cell>
          <cell r="B73">
            <v>1795</v>
          </cell>
          <cell r="C73">
            <v>1869</v>
          </cell>
          <cell r="D73">
            <v>1445</v>
          </cell>
        </row>
        <row r="74">
          <cell r="A74" t="str">
            <v>その他特定目的基金</v>
          </cell>
          <cell r="B74">
            <v>6241</v>
          </cell>
          <cell r="C74">
            <v>7204</v>
          </cell>
          <cell r="D74">
            <v>7979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83199174</v>
      </c>
      <c r="BO4" s="424"/>
      <c r="BP4" s="424"/>
      <c r="BQ4" s="424"/>
      <c r="BR4" s="424"/>
      <c r="BS4" s="424"/>
      <c r="BT4" s="424"/>
      <c r="BU4" s="425"/>
      <c r="BV4" s="423">
        <v>81402125</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1.7</v>
      </c>
      <c r="CU4" s="564"/>
      <c r="CV4" s="564"/>
      <c r="CW4" s="564"/>
      <c r="CX4" s="564"/>
      <c r="CY4" s="564"/>
      <c r="CZ4" s="564"/>
      <c r="DA4" s="565"/>
      <c r="DB4" s="563">
        <v>1.8</v>
      </c>
      <c r="DC4" s="564"/>
      <c r="DD4" s="564"/>
      <c r="DE4" s="564"/>
      <c r="DF4" s="564"/>
      <c r="DG4" s="564"/>
      <c r="DH4" s="564"/>
      <c r="DI4" s="565"/>
    </row>
    <row r="5" spans="1:119" ht="18.75" customHeight="1" x14ac:dyDescent="0.15">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82148123</v>
      </c>
      <c r="BO5" s="395"/>
      <c r="BP5" s="395"/>
      <c r="BQ5" s="395"/>
      <c r="BR5" s="395"/>
      <c r="BS5" s="395"/>
      <c r="BT5" s="395"/>
      <c r="BU5" s="396"/>
      <c r="BV5" s="394">
        <v>80484576</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93.1</v>
      </c>
      <c r="CU5" s="392"/>
      <c r="CV5" s="392"/>
      <c r="CW5" s="392"/>
      <c r="CX5" s="392"/>
      <c r="CY5" s="392"/>
      <c r="CZ5" s="392"/>
      <c r="DA5" s="393"/>
      <c r="DB5" s="391">
        <v>91.4</v>
      </c>
      <c r="DC5" s="392"/>
      <c r="DD5" s="392"/>
      <c r="DE5" s="392"/>
      <c r="DF5" s="392"/>
      <c r="DG5" s="392"/>
      <c r="DH5" s="392"/>
      <c r="DI5" s="393"/>
    </row>
    <row r="6" spans="1:119" ht="18.75" customHeight="1" x14ac:dyDescent="0.15">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1051051</v>
      </c>
      <c r="BO6" s="395"/>
      <c r="BP6" s="395"/>
      <c r="BQ6" s="395"/>
      <c r="BR6" s="395"/>
      <c r="BS6" s="395"/>
      <c r="BT6" s="395"/>
      <c r="BU6" s="396"/>
      <c r="BV6" s="394">
        <v>917549</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93.5</v>
      </c>
      <c r="CU6" s="538"/>
      <c r="CV6" s="538"/>
      <c r="CW6" s="538"/>
      <c r="CX6" s="538"/>
      <c r="CY6" s="538"/>
      <c r="CZ6" s="538"/>
      <c r="DA6" s="539"/>
      <c r="DB6" s="537">
        <v>92.3</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482049</v>
      </c>
      <c r="BO7" s="395"/>
      <c r="BP7" s="395"/>
      <c r="BQ7" s="395"/>
      <c r="BR7" s="395"/>
      <c r="BS7" s="395"/>
      <c r="BT7" s="395"/>
      <c r="BU7" s="396"/>
      <c r="BV7" s="394">
        <v>328363</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33911778</v>
      </c>
      <c r="CU7" s="395"/>
      <c r="CV7" s="395"/>
      <c r="CW7" s="395"/>
      <c r="CX7" s="395"/>
      <c r="CY7" s="395"/>
      <c r="CZ7" s="395"/>
      <c r="DA7" s="396"/>
      <c r="DB7" s="394">
        <v>33431955</v>
      </c>
      <c r="DC7" s="395"/>
      <c r="DD7" s="395"/>
      <c r="DE7" s="395"/>
      <c r="DF7" s="395"/>
      <c r="DG7" s="395"/>
      <c r="DH7" s="395"/>
      <c r="DI7" s="396"/>
    </row>
    <row r="8" spans="1:119" ht="18.75" customHeight="1" thickBot="1" x14ac:dyDescent="0.2">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569002</v>
      </c>
      <c r="BO8" s="395"/>
      <c r="BP8" s="395"/>
      <c r="BQ8" s="395"/>
      <c r="BR8" s="395"/>
      <c r="BS8" s="395"/>
      <c r="BT8" s="395"/>
      <c r="BU8" s="396"/>
      <c r="BV8" s="394">
        <v>589186</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0.65</v>
      </c>
      <c r="CU8" s="498"/>
      <c r="CV8" s="498"/>
      <c r="CW8" s="498"/>
      <c r="CX8" s="498"/>
      <c r="CY8" s="498"/>
      <c r="CZ8" s="498"/>
      <c r="DA8" s="499"/>
      <c r="DB8" s="497">
        <v>0.65</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5"/>
      <c r="L9" s="528" t="s">
        <v>47</v>
      </c>
      <c r="M9" s="529"/>
      <c r="N9" s="529"/>
      <c r="O9" s="529"/>
      <c r="P9" s="529"/>
      <c r="Q9" s="530"/>
      <c r="R9" s="531">
        <v>147317</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-20184</v>
      </c>
      <c r="BO9" s="395"/>
      <c r="BP9" s="395"/>
      <c r="BQ9" s="395"/>
      <c r="BR9" s="395"/>
      <c r="BS9" s="395"/>
      <c r="BT9" s="395"/>
      <c r="BU9" s="396"/>
      <c r="BV9" s="394">
        <v>-562629</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14</v>
      </c>
      <c r="CU9" s="392"/>
      <c r="CV9" s="392"/>
      <c r="CW9" s="392"/>
      <c r="CX9" s="392"/>
      <c r="CY9" s="392"/>
      <c r="CZ9" s="392"/>
      <c r="DA9" s="393"/>
      <c r="DB9" s="391">
        <v>14.5</v>
      </c>
      <c r="DC9" s="392"/>
      <c r="DD9" s="392"/>
      <c r="DE9" s="392"/>
      <c r="DF9" s="392"/>
      <c r="DG9" s="392"/>
      <c r="DH9" s="392"/>
      <c r="DI9" s="393"/>
    </row>
    <row r="10" spans="1:119" ht="18.75" customHeight="1" thickBot="1" x14ac:dyDescent="0.2">
      <c r="A10" s="40"/>
      <c r="B10" s="526"/>
      <c r="C10" s="527"/>
      <c r="D10" s="527"/>
      <c r="E10" s="527"/>
      <c r="F10" s="527"/>
      <c r="G10" s="527"/>
      <c r="H10" s="527"/>
      <c r="I10" s="527"/>
      <c r="J10" s="527"/>
      <c r="K10" s="445"/>
      <c r="L10" s="350" t="s">
        <v>52</v>
      </c>
      <c r="M10" s="351"/>
      <c r="N10" s="351"/>
      <c r="O10" s="351"/>
      <c r="P10" s="351"/>
      <c r="Q10" s="352"/>
      <c r="R10" s="347">
        <v>149313</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30</v>
      </c>
      <c r="AV10" s="453"/>
      <c r="AW10" s="453"/>
      <c r="AX10" s="453"/>
      <c r="AY10" s="408" t="s">
        <v>54</v>
      </c>
      <c r="AZ10" s="409"/>
      <c r="BA10" s="409"/>
      <c r="BB10" s="409"/>
      <c r="BC10" s="409"/>
      <c r="BD10" s="409"/>
      <c r="BE10" s="409"/>
      <c r="BF10" s="409"/>
      <c r="BG10" s="409"/>
      <c r="BH10" s="409"/>
      <c r="BI10" s="409"/>
      <c r="BJ10" s="409"/>
      <c r="BK10" s="409"/>
      <c r="BL10" s="409"/>
      <c r="BM10" s="410"/>
      <c r="BN10" s="394">
        <v>277941</v>
      </c>
      <c r="BO10" s="395"/>
      <c r="BP10" s="395"/>
      <c r="BQ10" s="395"/>
      <c r="BR10" s="395"/>
      <c r="BS10" s="395"/>
      <c r="BT10" s="395"/>
      <c r="BU10" s="396"/>
      <c r="BV10" s="394">
        <v>282341</v>
      </c>
      <c r="BW10" s="395"/>
      <c r="BX10" s="395"/>
      <c r="BY10" s="395"/>
      <c r="BZ10" s="395"/>
      <c r="CA10" s="395"/>
      <c r="CB10" s="395"/>
      <c r="CC10" s="396"/>
      <c r="CD10" s="46" t="s">
        <v>55</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5"/>
      <c r="L11" s="355" t="s">
        <v>56</v>
      </c>
      <c r="M11" s="356"/>
      <c r="N11" s="356"/>
      <c r="O11" s="356"/>
      <c r="P11" s="356"/>
      <c r="Q11" s="357"/>
      <c r="R11" s="523" t="s">
        <v>57</v>
      </c>
      <c r="S11" s="524"/>
      <c r="T11" s="524"/>
      <c r="U11" s="524"/>
      <c r="V11" s="525"/>
      <c r="W11" s="535"/>
      <c r="X11" s="345"/>
      <c r="Y11" s="345"/>
      <c r="Z11" s="345"/>
      <c r="AA11" s="345"/>
      <c r="AB11" s="345"/>
      <c r="AC11" s="345"/>
      <c r="AD11" s="345"/>
      <c r="AE11" s="345"/>
      <c r="AF11" s="345"/>
      <c r="AG11" s="345"/>
      <c r="AH11" s="345"/>
      <c r="AI11" s="345"/>
      <c r="AJ11" s="345"/>
      <c r="AK11" s="345"/>
      <c r="AL11" s="536"/>
      <c r="AM11" s="451" t="s">
        <v>58</v>
      </c>
      <c r="AN11" s="351"/>
      <c r="AO11" s="351"/>
      <c r="AP11" s="351"/>
      <c r="AQ11" s="351"/>
      <c r="AR11" s="351"/>
      <c r="AS11" s="351"/>
      <c r="AT11" s="352"/>
      <c r="AU11" s="452" t="s">
        <v>30</v>
      </c>
      <c r="AV11" s="453"/>
      <c r="AW11" s="453"/>
      <c r="AX11" s="453"/>
      <c r="AY11" s="408" t="s">
        <v>59</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60</v>
      </c>
      <c r="CE11" s="354"/>
      <c r="CF11" s="354"/>
      <c r="CG11" s="354"/>
      <c r="CH11" s="354"/>
      <c r="CI11" s="354"/>
      <c r="CJ11" s="354"/>
      <c r="CK11" s="354"/>
      <c r="CL11" s="354"/>
      <c r="CM11" s="354"/>
      <c r="CN11" s="354"/>
      <c r="CO11" s="354"/>
      <c r="CP11" s="354"/>
      <c r="CQ11" s="354"/>
      <c r="CR11" s="354"/>
      <c r="CS11" s="435"/>
      <c r="CT11" s="497" t="s">
        <v>61</v>
      </c>
      <c r="CU11" s="498"/>
      <c r="CV11" s="498"/>
      <c r="CW11" s="498"/>
      <c r="CX11" s="498"/>
      <c r="CY11" s="498"/>
      <c r="CZ11" s="498"/>
      <c r="DA11" s="499"/>
      <c r="DB11" s="497" t="s">
        <v>61</v>
      </c>
      <c r="DC11" s="498"/>
      <c r="DD11" s="498"/>
      <c r="DE11" s="498"/>
      <c r="DF11" s="498"/>
      <c r="DG11" s="498"/>
      <c r="DH11" s="498"/>
      <c r="DI11" s="499"/>
    </row>
    <row r="12" spans="1:119" ht="18.75" customHeight="1" x14ac:dyDescent="0.15">
      <c r="A12" s="40"/>
      <c r="B12" s="500" t="s">
        <v>62</v>
      </c>
      <c r="C12" s="501"/>
      <c r="D12" s="501"/>
      <c r="E12" s="501"/>
      <c r="F12" s="501"/>
      <c r="G12" s="501"/>
      <c r="H12" s="501"/>
      <c r="I12" s="501"/>
      <c r="J12" s="501"/>
      <c r="K12" s="502"/>
      <c r="L12" s="509" t="s">
        <v>63</v>
      </c>
      <c r="M12" s="510"/>
      <c r="N12" s="510"/>
      <c r="O12" s="510"/>
      <c r="P12" s="510"/>
      <c r="Q12" s="511"/>
      <c r="R12" s="512">
        <v>144056</v>
      </c>
      <c r="S12" s="513"/>
      <c r="T12" s="513"/>
      <c r="U12" s="513"/>
      <c r="V12" s="514"/>
      <c r="W12" s="515" t="s">
        <v>22</v>
      </c>
      <c r="X12" s="453"/>
      <c r="Y12" s="453"/>
      <c r="Z12" s="453"/>
      <c r="AA12" s="453"/>
      <c r="AB12" s="516"/>
      <c r="AC12" s="517" t="s">
        <v>64</v>
      </c>
      <c r="AD12" s="518"/>
      <c r="AE12" s="518"/>
      <c r="AF12" s="518"/>
      <c r="AG12" s="519"/>
      <c r="AH12" s="517" t="s">
        <v>65</v>
      </c>
      <c r="AI12" s="518"/>
      <c r="AJ12" s="518"/>
      <c r="AK12" s="518"/>
      <c r="AL12" s="520"/>
      <c r="AM12" s="451" t="s">
        <v>66</v>
      </c>
      <c r="AN12" s="351"/>
      <c r="AO12" s="351"/>
      <c r="AP12" s="351"/>
      <c r="AQ12" s="351"/>
      <c r="AR12" s="351"/>
      <c r="AS12" s="351"/>
      <c r="AT12" s="352"/>
      <c r="AU12" s="452" t="s">
        <v>30</v>
      </c>
      <c r="AV12" s="453"/>
      <c r="AW12" s="453"/>
      <c r="AX12" s="453"/>
      <c r="AY12" s="408" t="s">
        <v>67</v>
      </c>
      <c r="AZ12" s="409"/>
      <c r="BA12" s="409"/>
      <c r="BB12" s="409"/>
      <c r="BC12" s="409"/>
      <c r="BD12" s="409"/>
      <c r="BE12" s="409"/>
      <c r="BF12" s="409"/>
      <c r="BG12" s="409"/>
      <c r="BH12" s="409"/>
      <c r="BI12" s="409"/>
      <c r="BJ12" s="409"/>
      <c r="BK12" s="409"/>
      <c r="BL12" s="409"/>
      <c r="BM12" s="410"/>
      <c r="BN12" s="394">
        <v>417947</v>
      </c>
      <c r="BO12" s="395"/>
      <c r="BP12" s="395"/>
      <c r="BQ12" s="395"/>
      <c r="BR12" s="395"/>
      <c r="BS12" s="395"/>
      <c r="BT12" s="395"/>
      <c r="BU12" s="396"/>
      <c r="BV12" s="394">
        <v>292549</v>
      </c>
      <c r="BW12" s="395"/>
      <c r="BX12" s="395"/>
      <c r="BY12" s="395"/>
      <c r="BZ12" s="395"/>
      <c r="CA12" s="395"/>
      <c r="CB12" s="395"/>
      <c r="CC12" s="396"/>
      <c r="CD12" s="434" t="s">
        <v>68</v>
      </c>
      <c r="CE12" s="354"/>
      <c r="CF12" s="354"/>
      <c r="CG12" s="354"/>
      <c r="CH12" s="354"/>
      <c r="CI12" s="354"/>
      <c r="CJ12" s="354"/>
      <c r="CK12" s="354"/>
      <c r="CL12" s="354"/>
      <c r="CM12" s="354"/>
      <c r="CN12" s="354"/>
      <c r="CO12" s="354"/>
      <c r="CP12" s="354"/>
      <c r="CQ12" s="354"/>
      <c r="CR12" s="354"/>
      <c r="CS12" s="435"/>
      <c r="CT12" s="497" t="s">
        <v>61</v>
      </c>
      <c r="CU12" s="498"/>
      <c r="CV12" s="498"/>
      <c r="CW12" s="498"/>
      <c r="CX12" s="498"/>
      <c r="CY12" s="498"/>
      <c r="CZ12" s="498"/>
      <c r="DA12" s="499"/>
      <c r="DB12" s="497" t="s">
        <v>61</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78" t="s">
        <v>69</v>
      </c>
      <c r="N13" s="479"/>
      <c r="O13" s="479"/>
      <c r="P13" s="479"/>
      <c r="Q13" s="480"/>
      <c r="R13" s="481">
        <v>142326</v>
      </c>
      <c r="S13" s="482"/>
      <c r="T13" s="482"/>
      <c r="U13" s="482"/>
      <c r="V13" s="483"/>
      <c r="W13" s="484" t="s">
        <v>70</v>
      </c>
      <c r="X13" s="380"/>
      <c r="Y13" s="380"/>
      <c r="Z13" s="380"/>
      <c r="AA13" s="380"/>
      <c r="AB13" s="381"/>
      <c r="AC13" s="347">
        <v>2204</v>
      </c>
      <c r="AD13" s="348"/>
      <c r="AE13" s="348"/>
      <c r="AF13" s="348"/>
      <c r="AG13" s="349"/>
      <c r="AH13" s="347">
        <v>2451</v>
      </c>
      <c r="AI13" s="348"/>
      <c r="AJ13" s="348"/>
      <c r="AK13" s="348"/>
      <c r="AL13" s="407"/>
      <c r="AM13" s="451" t="s">
        <v>71</v>
      </c>
      <c r="AN13" s="351"/>
      <c r="AO13" s="351"/>
      <c r="AP13" s="351"/>
      <c r="AQ13" s="351"/>
      <c r="AR13" s="351"/>
      <c r="AS13" s="351"/>
      <c r="AT13" s="352"/>
      <c r="AU13" s="452" t="s">
        <v>72</v>
      </c>
      <c r="AV13" s="453"/>
      <c r="AW13" s="453"/>
      <c r="AX13" s="453"/>
      <c r="AY13" s="408" t="s">
        <v>73</v>
      </c>
      <c r="AZ13" s="409"/>
      <c r="BA13" s="409"/>
      <c r="BB13" s="409"/>
      <c r="BC13" s="409"/>
      <c r="BD13" s="409"/>
      <c r="BE13" s="409"/>
      <c r="BF13" s="409"/>
      <c r="BG13" s="409"/>
      <c r="BH13" s="409"/>
      <c r="BI13" s="409"/>
      <c r="BJ13" s="409"/>
      <c r="BK13" s="409"/>
      <c r="BL13" s="409"/>
      <c r="BM13" s="410"/>
      <c r="BN13" s="394">
        <v>-160190</v>
      </c>
      <c r="BO13" s="395"/>
      <c r="BP13" s="395"/>
      <c r="BQ13" s="395"/>
      <c r="BR13" s="395"/>
      <c r="BS13" s="395"/>
      <c r="BT13" s="395"/>
      <c r="BU13" s="396"/>
      <c r="BV13" s="394">
        <v>-572837</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9.3000000000000007</v>
      </c>
      <c r="CU13" s="392"/>
      <c r="CV13" s="392"/>
      <c r="CW13" s="392"/>
      <c r="CX13" s="392"/>
      <c r="CY13" s="392"/>
      <c r="CZ13" s="392"/>
      <c r="DA13" s="393"/>
      <c r="DB13" s="391">
        <v>8.6999999999999993</v>
      </c>
      <c r="DC13" s="392"/>
      <c r="DD13" s="392"/>
      <c r="DE13" s="392"/>
      <c r="DF13" s="392"/>
      <c r="DG13" s="392"/>
      <c r="DH13" s="392"/>
      <c r="DI13" s="393"/>
    </row>
    <row r="14" spans="1:119" ht="18.75" customHeight="1" thickBot="1" x14ac:dyDescent="0.2">
      <c r="A14" s="40"/>
      <c r="B14" s="503"/>
      <c r="C14" s="504"/>
      <c r="D14" s="504"/>
      <c r="E14" s="504"/>
      <c r="F14" s="504"/>
      <c r="G14" s="504"/>
      <c r="H14" s="504"/>
      <c r="I14" s="504"/>
      <c r="J14" s="504"/>
      <c r="K14" s="505"/>
      <c r="L14" s="468" t="s">
        <v>75</v>
      </c>
      <c r="M14" s="521"/>
      <c r="N14" s="521"/>
      <c r="O14" s="521"/>
      <c r="P14" s="521"/>
      <c r="Q14" s="522"/>
      <c r="R14" s="481">
        <v>145163</v>
      </c>
      <c r="S14" s="482"/>
      <c r="T14" s="482"/>
      <c r="U14" s="482"/>
      <c r="V14" s="483"/>
      <c r="W14" s="485"/>
      <c r="X14" s="383"/>
      <c r="Y14" s="383"/>
      <c r="Z14" s="383"/>
      <c r="AA14" s="383"/>
      <c r="AB14" s="384"/>
      <c r="AC14" s="474">
        <v>3.3</v>
      </c>
      <c r="AD14" s="475"/>
      <c r="AE14" s="475"/>
      <c r="AF14" s="475"/>
      <c r="AG14" s="476"/>
      <c r="AH14" s="474">
        <v>3.6</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46.8</v>
      </c>
      <c r="CU14" s="492"/>
      <c r="CV14" s="492"/>
      <c r="CW14" s="492"/>
      <c r="CX14" s="492"/>
      <c r="CY14" s="492"/>
      <c r="CZ14" s="492"/>
      <c r="DA14" s="493"/>
      <c r="DB14" s="491">
        <v>45.4</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78" t="s">
        <v>69</v>
      </c>
      <c r="N15" s="479"/>
      <c r="O15" s="479"/>
      <c r="P15" s="479"/>
      <c r="Q15" s="480"/>
      <c r="R15" s="481">
        <v>143587</v>
      </c>
      <c r="S15" s="482"/>
      <c r="T15" s="482"/>
      <c r="U15" s="482"/>
      <c r="V15" s="483"/>
      <c r="W15" s="484" t="s">
        <v>77</v>
      </c>
      <c r="X15" s="380"/>
      <c r="Y15" s="380"/>
      <c r="Z15" s="380"/>
      <c r="AA15" s="380"/>
      <c r="AB15" s="381"/>
      <c r="AC15" s="347">
        <v>13580</v>
      </c>
      <c r="AD15" s="348"/>
      <c r="AE15" s="348"/>
      <c r="AF15" s="348"/>
      <c r="AG15" s="349"/>
      <c r="AH15" s="347">
        <v>14219</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18631297</v>
      </c>
      <c r="BO15" s="424"/>
      <c r="BP15" s="424"/>
      <c r="BQ15" s="424"/>
      <c r="BR15" s="424"/>
      <c r="BS15" s="424"/>
      <c r="BT15" s="424"/>
      <c r="BU15" s="425"/>
      <c r="BV15" s="423">
        <v>18505968</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20.2</v>
      </c>
      <c r="AD16" s="475"/>
      <c r="AE16" s="475"/>
      <c r="AF16" s="475"/>
      <c r="AG16" s="476"/>
      <c r="AH16" s="474">
        <v>20.8</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28849751</v>
      </c>
      <c r="BO16" s="395"/>
      <c r="BP16" s="395"/>
      <c r="BQ16" s="395"/>
      <c r="BR16" s="395"/>
      <c r="BS16" s="395"/>
      <c r="BT16" s="395"/>
      <c r="BU16" s="396"/>
      <c r="BV16" s="394">
        <v>28203068</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40"/>
      <c r="B17" s="506"/>
      <c r="C17" s="507"/>
      <c r="D17" s="507"/>
      <c r="E17" s="507"/>
      <c r="F17" s="507"/>
      <c r="G17" s="507"/>
      <c r="H17" s="507"/>
      <c r="I17" s="507"/>
      <c r="J17" s="507"/>
      <c r="K17" s="508"/>
      <c r="L17" s="59"/>
      <c r="M17" s="487" t="s">
        <v>83</v>
      </c>
      <c r="N17" s="488"/>
      <c r="O17" s="488"/>
      <c r="P17" s="488"/>
      <c r="Q17" s="489"/>
      <c r="R17" s="471" t="s">
        <v>84</v>
      </c>
      <c r="S17" s="472"/>
      <c r="T17" s="472"/>
      <c r="U17" s="472"/>
      <c r="V17" s="473"/>
      <c r="W17" s="484" t="s">
        <v>85</v>
      </c>
      <c r="X17" s="380"/>
      <c r="Y17" s="380"/>
      <c r="Z17" s="380"/>
      <c r="AA17" s="380"/>
      <c r="AB17" s="381"/>
      <c r="AC17" s="347">
        <v>51308</v>
      </c>
      <c r="AD17" s="348"/>
      <c r="AE17" s="348"/>
      <c r="AF17" s="348"/>
      <c r="AG17" s="349"/>
      <c r="AH17" s="347">
        <v>51799</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23576077</v>
      </c>
      <c r="BO17" s="395"/>
      <c r="BP17" s="395"/>
      <c r="BQ17" s="395"/>
      <c r="BR17" s="395"/>
      <c r="BS17" s="395"/>
      <c r="BT17" s="395"/>
      <c r="BU17" s="396"/>
      <c r="BV17" s="394">
        <v>23424915</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40"/>
      <c r="B18" s="444" t="s">
        <v>87</v>
      </c>
      <c r="C18" s="445"/>
      <c r="D18" s="445"/>
      <c r="E18" s="446"/>
      <c r="F18" s="446"/>
      <c r="G18" s="446"/>
      <c r="H18" s="446"/>
      <c r="I18" s="446"/>
      <c r="J18" s="446"/>
      <c r="K18" s="446"/>
      <c r="L18" s="447">
        <v>132.41999999999999</v>
      </c>
      <c r="M18" s="447"/>
      <c r="N18" s="447"/>
      <c r="O18" s="447"/>
      <c r="P18" s="447"/>
      <c r="Q18" s="447"/>
      <c r="R18" s="448"/>
      <c r="S18" s="448"/>
      <c r="T18" s="448"/>
      <c r="U18" s="448"/>
      <c r="V18" s="449"/>
      <c r="W18" s="465"/>
      <c r="X18" s="466"/>
      <c r="Y18" s="466"/>
      <c r="Z18" s="466"/>
      <c r="AA18" s="466"/>
      <c r="AB18" s="490"/>
      <c r="AC18" s="364">
        <v>76.5</v>
      </c>
      <c r="AD18" s="365"/>
      <c r="AE18" s="365"/>
      <c r="AF18" s="365"/>
      <c r="AG18" s="450"/>
      <c r="AH18" s="364">
        <v>75.7</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32866108</v>
      </c>
      <c r="BO18" s="395"/>
      <c r="BP18" s="395"/>
      <c r="BQ18" s="395"/>
      <c r="BR18" s="395"/>
      <c r="BS18" s="395"/>
      <c r="BT18" s="395"/>
      <c r="BU18" s="396"/>
      <c r="BV18" s="394">
        <v>31330226</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40"/>
      <c r="B19" s="444" t="s">
        <v>89</v>
      </c>
      <c r="C19" s="445"/>
      <c r="D19" s="445"/>
      <c r="E19" s="446"/>
      <c r="F19" s="446"/>
      <c r="G19" s="446"/>
      <c r="H19" s="446"/>
      <c r="I19" s="446"/>
      <c r="J19" s="446"/>
      <c r="K19" s="446"/>
      <c r="L19" s="454">
        <v>1112</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41604300</v>
      </c>
      <c r="BO19" s="395"/>
      <c r="BP19" s="395"/>
      <c r="BQ19" s="395"/>
      <c r="BR19" s="395"/>
      <c r="BS19" s="395"/>
      <c r="BT19" s="395"/>
      <c r="BU19" s="396"/>
      <c r="BV19" s="394">
        <v>41068357</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40"/>
      <c r="B20" s="444" t="s">
        <v>91</v>
      </c>
      <c r="C20" s="445"/>
      <c r="D20" s="445"/>
      <c r="E20" s="446"/>
      <c r="F20" s="446"/>
      <c r="G20" s="446"/>
      <c r="H20" s="446"/>
      <c r="I20" s="446"/>
      <c r="J20" s="446"/>
      <c r="K20" s="446"/>
      <c r="L20" s="454">
        <v>62134</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15">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57704427</v>
      </c>
      <c r="BO22" s="424"/>
      <c r="BP22" s="424"/>
      <c r="BQ22" s="424"/>
      <c r="BR22" s="424"/>
      <c r="BS22" s="424"/>
      <c r="BT22" s="424"/>
      <c r="BU22" s="425"/>
      <c r="BV22" s="423">
        <v>58625369</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15">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26124982</v>
      </c>
      <c r="BO23" s="395"/>
      <c r="BP23" s="395"/>
      <c r="BQ23" s="395"/>
      <c r="BR23" s="395"/>
      <c r="BS23" s="395"/>
      <c r="BT23" s="395"/>
      <c r="BU23" s="396"/>
      <c r="BV23" s="394">
        <v>26143347</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40"/>
      <c r="B24" s="373"/>
      <c r="C24" s="374"/>
      <c r="D24" s="375"/>
      <c r="E24" s="350" t="s">
        <v>101</v>
      </c>
      <c r="F24" s="351"/>
      <c r="G24" s="351"/>
      <c r="H24" s="351"/>
      <c r="I24" s="351"/>
      <c r="J24" s="351"/>
      <c r="K24" s="352"/>
      <c r="L24" s="347">
        <v>1</v>
      </c>
      <c r="M24" s="348"/>
      <c r="N24" s="348"/>
      <c r="O24" s="348"/>
      <c r="P24" s="349"/>
      <c r="Q24" s="347">
        <v>9740</v>
      </c>
      <c r="R24" s="348"/>
      <c r="S24" s="348"/>
      <c r="T24" s="348"/>
      <c r="U24" s="348"/>
      <c r="V24" s="349"/>
      <c r="W24" s="437"/>
      <c r="X24" s="374"/>
      <c r="Y24" s="375"/>
      <c r="Z24" s="350" t="s">
        <v>102</v>
      </c>
      <c r="AA24" s="351"/>
      <c r="AB24" s="351"/>
      <c r="AC24" s="351"/>
      <c r="AD24" s="351"/>
      <c r="AE24" s="351"/>
      <c r="AF24" s="351"/>
      <c r="AG24" s="352"/>
      <c r="AH24" s="347">
        <v>833</v>
      </c>
      <c r="AI24" s="348"/>
      <c r="AJ24" s="348"/>
      <c r="AK24" s="348"/>
      <c r="AL24" s="349"/>
      <c r="AM24" s="347">
        <v>2527322</v>
      </c>
      <c r="AN24" s="348"/>
      <c r="AO24" s="348"/>
      <c r="AP24" s="348"/>
      <c r="AQ24" s="348"/>
      <c r="AR24" s="349"/>
      <c r="AS24" s="347">
        <v>3034</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37868721</v>
      </c>
      <c r="BO24" s="395"/>
      <c r="BP24" s="395"/>
      <c r="BQ24" s="395"/>
      <c r="BR24" s="395"/>
      <c r="BS24" s="395"/>
      <c r="BT24" s="395"/>
      <c r="BU24" s="396"/>
      <c r="BV24" s="394">
        <v>36932127</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15">
      <c r="A25" s="40"/>
      <c r="B25" s="373"/>
      <c r="C25" s="374"/>
      <c r="D25" s="375"/>
      <c r="E25" s="350" t="s">
        <v>104</v>
      </c>
      <c r="F25" s="351"/>
      <c r="G25" s="351"/>
      <c r="H25" s="351"/>
      <c r="I25" s="351"/>
      <c r="J25" s="351"/>
      <c r="K25" s="352"/>
      <c r="L25" s="347">
        <v>1</v>
      </c>
      <c r="M25" s="348"/>
      <c r="N25" s="348"/>
      <c r="O25" s="348"/>
      <c r="P25" s="349"/>
      <c r="Q25" s="347">
        <v>8110</v>
      </c>
      <c r="R25" s="348"/>
      <c r="S25" s="348"/>
      <c r="T25" s="348"/>
      <c r="U25" s="348"/>
      <c r="V25" s="349"/>
      <c r="W25" s="437"/>
      <c r="X25" s="374"/>
      <c r="Y25" s="375"/>
      <c r="Z25" s="350" t="s">
        <v>105</v>
      </c>
      <c r="AA25" s="351"/>
      <c r="AB25" s="351"/>
      <c r="AC25" s="351"/>
      <c r="AD25" s="351"/>
      <c r="AE25" s="351"/>
      <c r="AF25" s="351"/>
      <c r="AG25" s="352"/>
      <c r="AH25" s="347" t="s">
        <v>61</v>
      </c>
      <c r="AI25" s="348"/>
      <c r="AJ25" s="348"/>
      <c r="AK25" s="348"/>
      <c r="AL25" s="349"/>
      <c r="AM25" s="347" t="s">
        <v>61</v>
      </c>
      <c r="AN25" s="348"/>
      <c r="AO25" s="348"/>
      <c r="AP25" s="348"/>
      <c r="AQ25" s="348"/>
      <c r="AR25" s="349"/>
      <c r="AS25" s="347" t="s">
        <v>61</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21942852</v>
      </c>
      <c r="BO25" s="424"/>
      <c r="BP25" s="424"/>
      <c r="BQ25" s="424"/>
      <c r="BR25" s="424"/>
      <c r="BS25" s="424"/>
      <c r="BT25" s="424"/>
      <c r="BU25" s="425"/>
      <c r="BV25" s="423">
        <v>24041162</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15">
      <c r="A26" s="40"/>
      <c r="B26" s="373"/>
      <c r="C26" s="374"/>
      <c r="D26" s="375"/>
      <c r="E26" s="350" t="s">
        <v>107</v>
      </c>
      <c r="F26" s="351"/>
      <c r="G26" s="351"/>
      <c r="H26" s="351"/>
      <c r="I26" s="351"/>
      <c r="J26" s="351"/>
      <c r="K26" s="352"/>
      <c r="L26" s="347">
        <v>1</v>
      </c>
      <c r="M26" s="348"/>
      <c r="N26" s="348"/>
      <c r="O26" s="348"/>
      <c r="P26" s="349"/>
      <c r="Q26" s="347">
        <v>6950</v>
      </c>
      <c r="R26" s="348"/>
      <c r="S26" s="348"/>
      <c r="T26" s="348"/>
      <c r="U26" s="348"/>
      <c r="V26" s="349"/>
      <c r="W26" s="437"/>
      <c r="X26" s="374"/>
      <c r="Y26" s="375"/>
      <c r="Z26" s="350" t="s">
        <v>108</v>
      </c>
      <c r="AA26" s="405"/>
      <c r="AB26" s="405"/>
      <c r="AC26" s="405"/>
      <c r="AD26" s="405"/>
      <c r="AE26" s="405"/>
      <c r="AF26" s="405"/>
      <c r="AG26" s="406"/>
      <c r="AH26" s="347">
        <v>2</v>
      </c>
      <c r="AI26" s="348"/>
      <c r="AJ26" s="348"/>
      <c r="AK26" s="348"/>
      <c r="AL26" s="349"/>
      <c r="AM26" s="347" t="s">
        <v>109</v>
      </c>
      <c r="AN26" s="348"/>
      <c r="AO26" s="348"/>
      <c r="AP26" s="348"/>
      <c r="AQ26" s="348"/>
      <c r="AR26" s="349"/>
      <c r="AS26" s="347" t="s">
        <v>109</v>
      </c>
      <c r="AT26" s="348"/>
      <c r="AU26" s="348"/>
      <c r="AV26" s="348"/>
      <c r="AW26" s="348"/>
      <c r="AX26" s="407"/>
      <c r="AY26" s="434" t="s">
        <v>110</v>
      </c>
      <c r="AZ26" s="354"/>
      <c r="BA26" s="354"/>
      <c r="BB26" s="354"/>
      <c r="BC26" s="354"/>
      <c r="BD26" s="354"/>
      <c r="BE26" s="354"/>
      <c r="BF26" s="354"/>
      <c r="BG26" s="354"/>
      <c r="BH26" s="354"/>
      <c r="BI26" s="354"/>
      <c r="BJ26" s="354"/>
      <c r="BK26" s="354"/>
      <c r="BL26" s="354"/>
      <c r="BM26" s="435"/>
      <c r="BN26" s="394" t="s">
        <v>61</v>
      </c>
      <c r="BO26" s="395"/>
      <c r="BP26" s="395"/>
      <c r="BQ26" s="395"/>
      <c r="BR26" s="395"/>
      <c r="BS26" s="395"/>
      <c r="BT26" s="395"/>
      <c r="BU26" s="396"/>
      <c r="BV26" s="394" t="s">
        <v>61</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40"/>
      <c r="B27" s="373"/>
      <c r="C27" s="374"/>
      <c r="D27" s="375"/>
      <c r="E27" s="350" t="s">
        <v>111</v>
      </c>
      <c r="F27" s="351"/>
      <c r="G27" s="351"/>
      <c r="H27" s="351"/>
      <c r="I27" s="351"/>
      <c r="J27" s="351"/>
      <c r="K27" s="352"/>
      <c r="L27" s="347">
        <v>1</v>
      </c>
      <c r="M27" s="348"/>
      <c r="N27" s="348"/>
      <c r="O27" s="348"/>
      <c r="P27" s="349"/>
      <c r="Q27" s="347">
        <v>5560</v>
      </c>
      <c r="R27" s="348"/>
      <c r="S27" s="348"/>
      <c r="T27" s="348"/>
      <c r="U27" s="348"/>
      <c r="V27" s="349"/>
      <c r="W27" s="437"/>
      <c r="X27" s="374"/>
      <c r="Y27" s="375"/>
      <c r="Z27" s="350" t="s">
        <v>112</v>
      </c>
      <c r="AA27" s="351"/>
      <c r="AB27" s="351"/>
      <c r="AC27" s="351"/>
      <c r="AD27" s="351"/>
      <c r="AE27" s="351"/>
      <c r="AF27" s="351"/>
      <c r="AG27" s="352"/>
      <c r="AH27" s="347">
        <v>12</v>
      </c>
      <c r="AI27" s="348"/>
      <c r="AJ27" s="348"/>
      <c r="AK27" s="348"/>
      <c r="AL27" s="349"/>
      <c r="AM27" s="347">
        <v>46308</v>
      </c>
      <c r="AN27" s="348"/>
      <c r="AO27" s="348"/>
      <c r="AP27" s="348"/>
      <c r="AQ27" s="348"/>
      <c r="AR27" s="349"/>
      <c r="AS27" s="347">
        <v>3859</v>
      </c>
      <c r="AT27" s="348"/>
      <c r="AU27" s="348"/>
      <c r="AV27" s="348"/>
      <c r="AW27" s="348"/>
      <c r="AX27" s="407"/>
      <c r="AY27" s="431" t="s">
        <v>113</v>
      </c>
      <c r="AZ27" s="432"/>
      <c r="BA27" s="432"/>
      <c r="BB27" s="432"/>
      <c r="BC27" s="432"/>
      <c r="BD27" s="432"/>
      <c r="BE27" s="432"/>
      <c r="BF27" s="432"/>
      <c r="BG27" s="432"/>
      <c r="BH27" s="432"/>
      <c r="BI27" s="432"/>
      <c r="BJ27" s="432"/>
      <c r="BK27" s="432"/>
      <c r="BL27" s="432"/>
      <c r="BM27" s="433"/>
      <c r="BN27" s="428" t="s">
        <v>61</v>
      </c>
      <c r="BO27" s="429"/>
      <c r="BP27" s="429"/>
      <c r="BQ27" s="429"/>
      <c r="BR27" s="429"/>
      <c r="BS27" s="429"/>
      <c r="BT27" s="429"/>
      <c r="BU27" s="430"/>
      <c r="BV27" s="428" t="s">
        <v>61</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15">
      <c r="A28" s="40"/>
      <c r="B28" s="373"/>
      <c r="C28" s="374"/>
      <c r="D28" s="375"/>
      <c r="E28" s="350" t="s">
        <v>114</v>
      </c>
      <c r="F28" s="351"/>
      <c r="G28" s="351"/>
      <c r="H28" s="351"/>
      <c r="I28" s="351"/>
      <c r="J28" s="351"/>
      <c r="K28" s="352"/>
      <c r="L28" s="347">
        <v>1</v>
      </c>
      <c r="M28" s="348"/>
      <c r="N28" s="348"/>
      <c r="O28" s="348"/>
      <c r="P28" s="349"/>
      <c r="Q28" s="347">
        <v>4870</v>
      </c>
      <c r="R28" s="348"/>
      <c r="S28" s="348"/>
      <c r="T28" s="348"/>
      <c r="U28" s="348"/>
      <c r="V28" s="349"/>
      <c r="W28" s="437"/>
      <c r="X28" s="374"/>
      <c r="Y28" s="375"/>
      <c r="Z28" s="350" t="s">
        <v>115</v>
      </c>
      <c r="AA28" s="351"/>
      <c r="AB28" s="351"/>
      <c r="AC28" s="351"/>
      <c r="AD28" s="351"/>
      <c r="AE28" s="351"/>
      <c r="AF28" s="351"/>
      <c r="AG28" s="352"/>
      <c r="AH28" s="347" t="s">
        <v>61</v>
      </c>
      <c r="AI28" s="348"/>
      <c r="AJ28" s="348"/>
      <c r="AK28" s="348"/>
      <c r="AL28" s="349"/>
      <c r="AM28" s="347" t="s">
        <v>61</v>
      </c>
      <c r="AN28" s="348"/>
      <c r="AO28" s="348"/>
      <c r="AP28" s="348"/>
      <c r="AQ28" s="348"/>
      <c r="AR28" s="349"/>
      <c r="AS28" s="347" t="s">
        <v>61</v>
      </c>
      <c r="AT28" s="348"/>
      <c r="AU28" s="348"/>
      <c r="AV28" s="348"/>
      <c r="AW28" s="348"/>
      <c r="AX28" s="407"/>
      <c r="AY28" s="411" t="s">
        <v>116</v>
      </c>
      <c r="AZ28" s="412"/>
      <c r="BA28" s="412"/>
      <c r="BB28" s="413"/>
      <c r="BC28" s="420" t="s">
        <v>117</v>
      </c>
      <c r="BD28" s="421"/>
      <c r="BE28" s="421"/>
      <c r="BF28" s="421"/>
      <c r="BG28" s="421"/>
      <c r="BH28" s="421"/>
      <c r="BI28" s="421"/>
      <c r="BJ28" s="421"/>
      <c r="BK28" s="421"/>
      <c r="BL28" s="421"/>
      <c r="BM28" s="422"/>
      <c r="BN28" s="423">
        <v>2823065</v>
      </c>
      <c r="BO28" s="424"/>
      <c r="BP28" s="424"/>
      <c r="BQ28" s="424"/>
      <c r="BR28" s="424"/>
      <c r="BS28" s="424"/>
      <c r="BT28" s="424"/>
      <c r="BU28" s="425"/>
      <c r="BV28" s="423">
        <v>2963071</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15">
      <c r="A29" s="40"/>
      <c r="B29" s="373"/>
      <c r="C29" s="374"/>
      <c r="D29" s="375"/>
      <c r="E29" s="350" t="s">
        <v>118</v>
      </c>
      <c r="F29" s="351"/>
      <c r="G29" s="351"/>
      <c r="H29" s="351"/>
      <c r="I29" s="351"/>
      <c r="J29" s="351"/>
      <c r="K29" s="352"/>
      <c r="L29" s="347">
        <v>24</v>
      </c>
      <c r="M29" s="348"/>
      <c r="N29" s="348"/>
      <c r="O29" s="348"/>
      <c r="P29" s="349"/>
      <c r="Q29" s="347">
        <v>4510</v>
      </c>
      <c r="R29" s="348"/>
      <c r="S29" s="348"/>
      <c r="T29" s="348"/>
      <c r="U29" s="348"/>
      <c r="V29" s="349"/>
      <c r="W29" s="438"/>
      <c r="X29" s="439"/>
      <c r="Y29" s="440"/>
      <c r="Z29" s="350" t="s">
        <v>119</v>
      </c>
      <c r="AA29" s="351"/>
      <c r="AB29" s="351"/>
      <c r="AC29" s="351"/>
      <c r="AD29" s="351"/>
      <c r="AE29" s="351"/>
      <c r="AF29" s="351"/>
      <c r="AG29" s="352"/>
      <c r="AH29" s="347">
        <v>845</v>
      </c>
      <c r="AI29" s="348"/>
      <c r="AJ29" s="348"/>
      <c r="AK29" s="348"/>
      <c r="AL29" s="349"/>
      <c r="AM29" s="347">
        <v>2573630</v>
      </c>
      <c r="AN29" s="348"/>
      <c r="AO29" s="348"/>
      <c r="AP29" s="348"/>
      <c r="AQ29" s="348"/>
      <c r="AR29" s="349"/>
      <c r="AS29" s="347">
        <v>3046</v>
      </c>
      <c r="AT29" s="348"/>
      <c r="AU29" s="348"/>
      <c r="AV29" s="348"/>
      <c r="AW29" s="348"/>
      <c r="AX29" s="407"/>
      <c r="AY29" s="414"/>
      <c r="AZ29" s="415"/>
      <c r="BA29" s="415"/>
      <c r="BB29" s="416"/>
      <c r="BC29" s="408" t="s">
        <v>120</v>
      </c>
      <c r="BD29" s="409"/>
      <c r="BE29" s="409"/>
      <c r="BF29" s="409"/>
      <c r="BG29" s="409"/>
      <c r="BH29" s="409"/>
      <c r="BI29" s="409"/>
      <c r="BJ29" s="409"/>
      <c r="BK29" s="409"/>
      <c r="BL29" s="409"/>
      <c r="BM29" s="410"/>
      <c r="BN29" s="394">
        <v>1445054</v>
      </c>
      <c r="BO29" s="395"/>
      <c r="BP29" s="395"/>
      <c r="BQ29" s="395"/>
      <c r="BR29" s="395"/>
      <c r="BS29" s="395"/>
      <c r="BT29" s="395"/>
      <c r="BU29" s="396"/>
      <c r="BV29" s="394">
        <v>1868588</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121</v>
      </c>
      <c r="X30" s="362"/>
      <c r="Y30" s="362"/>
      <c r="Z30" s="362"/>
      <c r="AA30" s="362"/>
      <c r="AB30" s="362"/>
      <c r="AC30" s="362"/>
      <c r="AD30" s="362"/>
      <c r="AE30" s="362"/>
      <c r="AF30" s="362"/>
      <c r="AG30" s="363"/>
      <c r="AH30" s="364">
        <v>93.8</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122</v>
      </c>
      <c r="BD30" s="368"/>
      <c r="BE30" s="368"/>
      <c r="BF30" s="368"/>
      <c r="BG30" s="368"/>
      <c r="BH30" s="368"/>
      <c r="BI30" s="368"/>
      <c r="BJ30" s="368"/>
      <c r="BK30" s="368"/>
      <c r="BL30" s="368"/>
      <c r="BM30" s="369"/>
      <c r="BN30" s="428">
        <v>7979440</v>
      </c>
      <c r="BO30" s="429"/>
      <c r="BP30" s="429"/>
      <c r="BQ30" s="429"/>
      <c r="BR30" s="429"/>
      <c r="BS30" s="429"/>
      <c r="BT30" s="429"/>
      <c r="BU30" s="430"/>
      <c r="BV30" s="428">
        <v>7203809</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53" t="s">
        <v>123</v>
      </c>
      <c r="D32" s="353"/>
      <c r="E32" s="353"/>
      <c r="F32" s="353"/>
      <c r="G32" s="353"/>
      <c r="H32" s="353"/>
      <c r="I32" s="353"/>
      <c r="J32" s="353"/>
      <c r="K32" s="353"/>
      <c r="L32" s="353"/>
      <c r="M32" s="353"/>
      <c r="N32" s="353"/>
      <c r="O32" s="353"/>
      <c r="P32" s="353"/>
      <c r="Q32" s="353"/>
      <c r="R32" s="353"/>
      <c r="S32" s="353"/>
      <c r="U32" s="354" t="s">
        <v>124</v>
      </c>
      <c r="V32" s="354"/>
      <c r="W32" s="354"/>
      <c r="X32" s="354"/>
      <c r="Y32" s="354"/>
      <c r="Z32" s="354"/>
      <c r="AA32" s="354"/>
      <c r="AB32" s="354"/>
      <c r="AC32" s="354"/>
      <c r="AD32" s="354"/>
      <c r="AE32" s="354"/>
      <c r="AF32" s="354"/>
      <c r="AG32" s="354"/>
      <c r="AH32" s="354"/>
      <c r="AI32" s="354"/>
      <c r="AJ32" s="354"/>
      <c r="AK32" s="354"/>
      <c r="AM32" s="354" t="s">
        <v>125</v>
      </c>
      <c r="AN32" s="354"/>
      <c r="AO32" s="354"/>
      <c r="AP32" s="354"/>
      <c r="AQ32" s="354"/>
      <c r="AR32" s="354"/>
      <c r="AS32" s="354"/>
      <c r="AT32" s="354"/>
      <c r="AU32" s="354"/>
      <c r="AV32" s="354"/>
      <c r="AW32" s="354"/>
      <c r="AX32" s="354"/>
      <c r="AY32" s="354"/>
      <c r="AZ32" s="354"/>
      <c r="BA32" s="354"/>
      <c r="BB32" s="354"/>
      <c r="BC32" s="354"/>
      <c r="BE32" s="354" t="s">
        <v>126</v>
      </c>
      <c r="BF32" s="354"/>
      <c r="BG32" s="354"/>
      <c r="BH32" s="354"/>
      <c r="BI32" s="354"/>
      <c r="BJ32" s="354"/>
      <c r="BK32" s="354"/>
      <c r="BL32" s="354"/>
      <c r="BM32" s="354"/>
      <c r="BN32" s="354"/>
      <c r="BO32" s="354"/>
      <c r="BP32" s="354"/>
      <c r="BQ32" s="354"/>
      <c r="BR32" s="354"/>
      <c r="BS32" s="354"/>
      <c r="BT32" s="354"/>
      <c r="BU32" s="354"/>
      <c r="BW32" s="354" t="s">
        <v>127</v>
      </c>
      <c r="BX32" s="354"/>
      <c r="BY32" s="354"/>
      <c r="BZ32" s="354"/>
      <c r="CA32" s="354"/>
      <c r="CB32" s="354"/>
      <c r="CC32" s="354"/>
      <c r="CD32" s="354"/>
      <c r="CE32" s="354"/>
      <c r="CF32" s="354"/>
      <c r="CG32" s="354"/>
      <c r="CH32" s="354"/>
      <c r="CI32" s="354"/>
      <c r="CJ32" s="354"/>
      <c r="CK32" s="354"/>
      <c r="CL32" s="354"/>
      <c r="CM32" s="354"/>
      <c r="CO32" s="354" t="s">
        <v>128</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15">
      <c r="A33" s="40"/>
      <c r="B33" s="67"/>
      <c r="C33" s="346" t="s">
        <v>129</v>
      </c>
      <c r="D33" s="346"/>
      <c r="E33" s="345" t="s">
        <v>130</v>
      </c>
      <c r="F33" s="345"/>
      <c r="G33" s="345"/>
      <c r="H33" s="345"/>
      <c r="I33" s="345"/>
      <c r="J33" s="345"/>
      <c r="K33" s="345"/>
      <c r="L33" s="345"/>
      <c r="M33" s="345"/>
      <c r="N33" s="345"/>
      <c r="O33" s="345"/>
      <c r="P33" s="345"/>
      <c r="Q33" s="345"/>
      <c r="R33" s="345"/>
      <c r="S33" s="345"/>
      <c r="T33" s="44"/>
      <c r="U33" s="346" t="s">
        <v>129</v>
      </c>
      <c r="V33" s="346"/>
      <c r="W33" s="345" t="s">
        <v>130</v>
      </c>
      <c r="X33" s="345"/>
      <c r="Y33" s="345"/>
      <c r="Z33" s="345"/>
      <c r="AA33" s="345"/>
      <c r="AB33" s="345"/>
      <c r="AC33" s="345"/>
      <c r="AD33" s="345"/>
      <c r="AE33" s="345"/>
      <c r="AF33" s="345"/>
      <c r="AG33" s="345"/>
      <c r="AH33" s="345"/>
      <c r="AI33" s="345"/>
      <c r="AJ33" s="345"/>
      <c r="AK33" s="345"/>
      <c r="AL33" s="44"/>
      <c r="AM33" s="346" t="s">
        <v>129</v>
      </c>
      <c r="AN33" s="346"/>
      <c r="AO33" s="345" t="s">
        <v>130</v>
      </c>
      <c r="AP33" s="345"/>
      <c r="AQ33" s="345"/>
      <c r="AR33" s="345"/>
      <c r="AS33" s="345"/>
      <c r="AT33" s="345"/>
      <c r="AU33" s="345"/>
      <c r="AV33" s="345"/>
      <c r="AW33" s="345"/>
      <c r="AX33" s="345"/>
      <c r="AY33" s="345"/>
      <c r="AZ33" s="345"/>
      <c r="BA33" s="345"/>
      <c r="BB33" s="345"/>
      <c r="BC33" s="345"/>
      <c r="BD33" s="50"/>
      <c r="BE33" s="345" t="s">
        <v>131</v>
      </c>
      <c r="BF33" s="345"/>
      <c r="BG33" s="345" t="s">
        <v>132</v>
      </c>
      <c r="BH33" s="345"/>
      <c r="BI33" s="345"/>
      <c r="BJ33" s="345"/>
      <c r="BK33" s="345"/>
      <c r="BL33" s="345"/>
      <c r="BM33" s="345"/>
      <c r="BN33" s="345"/>
      <c r="BO33" s="345"/>
      <c r="BP33" s="345"/>
      <c r="BQ33" s="345"/>
      <c r="BR33" s="345"/>
      <c r="BS33" s="345"/>
      <c r="BT33" s="345"/>
      <c r="BU33" s="345"/>
      <c r="BV33" s="50"/>
      <c r="BW33" s="346" t="s">
        <v>131</v>
      </c>
      <c r="BX33" s="346"/>
      <c r="BY33" s="345" t="s">
        <v>133</v>
      </c>
      <c r="BZ33" s="345"/>
      <c r="CA33" s="345"/>
      <c r="CB33" s="345"/>
      <c r="CC33" s="345"/>
      <c r="CD33" s="345"/>
      <c r="CE33" s="345"/>
      <c r="CF33" s="345"/>
      <c r="CG33" s="345"/>
      <c r="CH33" s="345"/>
      <c r="CI33" s="345"/>
      <c r="CJ33" s="345"/>
      <c r="CK33" s="345"/>
      <c r="CL33" s="345"/>
      <c r="CM33" s="345"/>
      <c r="CN33" s="44"/>
      <c r="CO33" s="346" t="s">
        <v>129</v>
      </c>
      <c r="CP33" s="346"/>
      <c r="CQ33" s="345" t="s">
        <v>134</v>
      </c>
      <c r="CR33" s="345"/>
      <c r="CS33" s="345"/>
      <c r="CT33" s="345"/>
      <c r="CU33" s="345"/>
      <c r="CV33" s="345"/>
      <c r="CW33" s="345"/>
      <c r="CX33" s="345"/>
      <c r="CY33" s="345"/>
      <c r="CZ33" s="345"/>
      <c r="DA33" s="345"/>
      <c r="DB33" s="345"/>
      <c r="DC33" s="345"/>
      <c r="DD33" s="345"/>
      <c r="DE33" s="345"/>
      <c r="DF33" s="44"/>
      <c r="DG33" s="344" t="s">
        <v>135</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4</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8</v>
      </c>
      <c r="AN34" s="342"/>
      <c r="AO34" s="343" t="str">
        <f>IF('各会計、関係団体の財政状況及び健全化判断比率'!B32="","",'各会計、関係団体の財政状況及び健全化判断比率'!B32)</f>
        <v>水道事業会計</v>
      </c>
      <c r="AP34" s="343"/>
      <c r="AQ34" s="343"/>
      <c r="AR34" s="343"/>
      <c r="AS34" s="343"/>
      <c r="AT34" s="343"/>
      <c r="AU34" s="343"/>
      <c r="AV34" s="343"/>
      <c r="AW34" s="343"/>
      <c r="AX34" s="343"/>
      <c r="AY34" s="343"/>
      <c r="AZ34" s="343"/>
      <c r="BA34" s="343"/>
      <c r="BB34" s="343"/>
      <c r="BC34" s="343"/>
      <c r="BD34" s="40"/>
      <c r="BE34" s="342">
        <f>IF(BG34="","",MAX(C34:D43,U34:V43,AM34:AN43)+1)</f>
        <v>10</v>
      </c>
      <c r="BF34" s="342"/>
      <c r="BG34" s="343" t="str">
        <f>IF('各会計、関係団体の財政状況及び健全化判断比率'!B34="","",'各会計、関係団体の財政状況及び健全化判断比率'!B34)</f>
        <v>米子インター周辺工業用地整備事業特別会計</v>
      </c>
      <c r="BH34" s="343"/>
      <c r="BI34" s="343"/>
      <c r="BJ34" s="343"/>
      <c r="BK34" s="343"/>
      <c r="BL34" s="343"/>
      <c r="BM34" s="343"/>
      <c r="BN34" s="343"/>
      <c r="BO34" s="343"/>
      <c r="BP34" s="343"/>
      <c r="BQ34" s="343"/>
      <c r="BR34" s="343"/>
      <c r="BS34" s="343"/>
      <c r="BT34" s="343"/>
      <c r="BU34" s="343"/>
      <c r="BV34" s="40"/>
      <c r="BW34" s="342">
        <f>IF(BY34="","",MAX(C34:D43,U34:V43,AM34:AN43,BE34:BF43)+1)</f>
        <v>12</v>
      </c>
      <c r="BX34" s="342"/>
      <c r="BY34" s="343" t="str">
        <f>IF('各会計、関係団体の財政状況及び健全化判断比率'!B68="","",'各会計、関係団体の財政状況及び健全化判断比率'!B68)</f>
        <v>鳥取県後期高齢者医療広域連合</v>
      </c>
      <c r="BZ34" s="343"/>
      <c r="CA34" s="343"/>
      <c r="CB34" s="343"/>
      <c r="CC34" s="343"/>
      <c r="CD34" s="343"/>
      <c r="CE34" s="343"/>
      <c r="CF34" s="343"/>
      <c r="CG34" s="343"/>
      <c r="CH34" s="343"/>
      <c r="CI34" s="343"/>
      <c r="CJ34" s="343"/>
      <c r="CK34" s="343"/>
      <c r="CL34" s="343"/>
      <c r="CM34" s="343"/>
      <c r="CN34" s="40"/>
      <c r="CO34" s="342">
        <f>IF(CQ34="","",MAX(C34:D43,U34:V43,AM34:AN43,BE34:BF43,BW34:BX43)+1)</f>
        <v>16</v>
      </c>
      <c r="CP34" s="342"/>
      <c r="CQ34" s="343" t="str">
        <f>IF('各会計、関係団体の財政状況及び健全化判断比率'!BS7="","",'各会計、関係団体の財政状況及び健全化判断比率'!BS7)</f>
        <v>一般財団法人米子市開発公社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土地取得事業特別会計</v>
      </c>
      <c r="F35" s="343"/>
      <c r="G35" s="343"/>
      <c r="H35" s="343"/>
      <c r="I35" s="343"/>
      <c r="J35" s="343"/>
      <c r="K35" s="343"/>
      <c r="L35" s="343"/>
      <c r="M35" s="343"/>
      <c r="N35" s="343"/>
      <c r="O35" s="343"/>
      <c r="P35" s="343"/>
      <c r="Q35" s="343"/>
      <c r="R35" s="343"/>
      <c r="S35" s="343"/>
      <c r="T35" s="40"/>
      <c r="U35" s="342">
        <f>IF(W35="","",U34+1)</f>
        <v>5</v>
      </c>
      <c r="V35" s="342"/>
      <c r="W35" s="343" t="str">
        <f>IF('各会計、関係団体の財政状況及び健全化判断比率'!B29="","",'各会計、関係団体の財政状況及び健全化判断比率'!B29)</f>
        <v>介護保険事業特別会計</v>
      </c>
      <c r="X35" s="343"/>
      <c r="Y35" s="343"/>
      <c r="Z35" s="343"/>
      <c r="AA35" s="343"/>
      <c r="AB35" s="343"/>
      <c r="AC35" s="343"/>
      <c r="AD35" s="343"/>
      <c r="AE35" s="343"/>
      <c r="AF35" s="343"/>
      <c r="AG35" s="343"/>
      <c r="AH35" s="343"/>
      <c r="AI35" s="343"/>
      <c r="AJ35" s="343"/>
      <c r="AK35" s="343"/>
      <c r="AL35" s="40"/>
      <c r="AM35" s="342">
        <f t="shared" ref="AM35:AM43" si="0">IF(AO35="","",AM34+1)</f>
        <v>9</v>
      </c>
      <c r="AN35" s="342"/>
      <c r="AO35" s="343" t="str">
        <f>IF('各会計、関係団体の財政状況及び健全化判断比率'!B33="","",'各会計、関係団体の財政状況及び健全化判断比率'!B33)</f>
        <v>下水道事業会計</v>
      </c>
      <c r="AP35" s="343"/>
      <c r="AQ35" s="343"/>
      <c r="AR35" s="343"/>
      <c r="AS35" s="343"/>
      <c r="AT35" s="343"/>
      <c r="AU35" s="343"/>
      <c r="AV35" s="343"/>
      <c r="AW35" s="343"/>
      <c r="AX35" s="343"/>
      <c r="AY35" s="343"/>
      <c r="AZ35" s="343"/>
      <c r="BA35" s="343"/>
      <c r="BB35" s="343"/>
      <c r="BC35" s="343"/>
      <c r="BD35" s="40"/>
      <c r="BE35" s="342">
        <f t="shared" ref="BE35:BE43" si="1">IF(BG35="","",BE34+1)</f>
        <v>11</v>
      </c>
      <c r="BF35" s="342"/>
      <c r="BG35" s="343" t="str">
        <f>IF('各会計、関係団体の財政状況及び健全化判断比率'!B35="","",'各会計、関係団体の財政状況及び健全化判断比率'!B35)</f>
        <v>米子インター西産業用地整備事業特別会計</v>
      </c>
      <c r="BH35" s="343"/>
      <c r="BI35" s="343"/>
      <c r="BJ35" s="343"/>
      <c r="BK35" s="343"/>
      <c r="BL35" s="343"/>
      <c r="BM35" s="343"/>
      <c r="BN35" s="343"/>
      <c r="BO35" s="343"/>
      <c r="BP35" s="343"/>
      <c r="BQ35" s="343"/>
      <c r="BR35" s="343"/>
      <c r="BS35" s="343"/>
      <c r="BT35" s="343"/>
      <c r="BU35" s="343"/>
      <c r="BV35" s="40"/>
      <c r="BW35" s="342">
        <f t="shared" ref="BW35:BW43" si="2">IF(BY35="","",BW34+1)</f>
        <v>13</v>
      </c>
      <c r="BX35" s="342"/>
      <c r="BY35" s="343" t="str">
        <f>IF('各会計、関係団体の財政状況及び健全化判断比率'!B69="","",'各会計、関係団体の財政状況及び健全化判断比率'!B69)</f>
        <v>鳥取県後期高齢者医療広域連合</v>
      </c>
      <c r="BZ35" s="343"/>
      <c r="CA35" s="343"/>
      <c r="CB35" s="343"/>
      <c r="CC35" s="343"/>
      <c r="CD35" s="343"/>
      <c r="CE35" s="343"/>
      <c r="CF35" s="343"/>
      <c r="CG35" s="343"/>
      <c r="CH35" s="343"/>
      <c r="CI35" s="343"/>
      <c r="CJ35" s="343"/>
      <c r="CK35" s="343"/>
      <c r="CL35" s="343"/>
      <c r="CM35" s="343"/>
      <c r="CN35" s="40"/>
      <c r="CO35" s="342">
        <f t="shared" ref="CO35:CO43" si="3">IF(CQ35="","",CO34+1)</f>
        <v>17</v>
      </c>
      <c r="CP35" s="342"/>
      <c r="CQ35" s="343" t="str">
        <f>IF('各会計、関係団体の財政状況及び健全化判断比率'!BS8="","",'各会計、関係団体の財政状況及び健全化判断比率'!BS8)</f>
        <v>一般財団法人米子市文化財団</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f>IF(E36="","",C35+1)</f>
        <v>3</v>
      </c>
      <c r="D36" s="342"/>
      <c r="E36" s="343" t="str">
        <f>IF('各会計、関係団体の財政状況及び健全化判断比率'!B9="","",'各会計、関係団体の財政状況及び健全化判断比率'!B9)</f>
        <v>市営墓地事業特別会計</v>
      </c>
      <c r="F36" s="343"/>
      <c r="G36" s="343"/>
      <c r="H36" s="343"/>
      <c r="I36" s="343"/>
      <c r="J36" s="343"/>
      <c r="K36" s="343"/>
      <c r="L36" s="343"/>
      <c r="M36" s="343"/>
      <c r="N36" s="343"/>
      <c r="O36" s="343"/>
      <c r="P36" s="343"/>
      <c r="Q36" s="343"/>
      <c r="R36" s="343"/>
      <c r="S36" s="343"/>
      <c r="T36" s="40"/>
      <c r="U36" s="342">
        <f t="shared" ref="U36:U43" si="4">IF(W36="","",U35+1)</f>
        <v>6</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14</v>
      </c>
      <c r="BX36" s="342"/>
      <c r="BY36" s="343" t="str">
        <f>IF('各会計、関係団体の財政状況及び健全化判断比率'!B70="","",'各会計、関係団体の財政状況及び健全化判断比率'!B70)</f>
        <v>米子市日吉津村中学校組合</v>
      </c>
      <c r="BZ36" s="343"/>
      <c r="CA36" s="343"/>
      <c r="CB36" s="343"/>
      <c r="CC36" s="343"/>
      <c r="CD36" s="343"/>
      <c r="CE36" s="343"/>
      <c r="CF36" s="343"/>
      <c r="CG36" s="343"/>
      <c r="CH36" s="343"/>
      <c r="CI36" s="343"/>
      <c r="CJ36" s="343"/>
      <c r="CK36" s="343"/>
      <c r="CL36" s="343"/>
      <c r="CM36" s="343"/>
      <c r="CN36" s="40"/>
      <c r="CO36" s="342">
        <f t="shared" si="3"/>
        <v>18</v>
      </c>
      <c r="CP36" s="342"/>
      <c r="CQ36" s="343" t="str">
        <f>IF('各会計、関係団体の財政状況及び健全化判断比率'!BS9="","",'各会計、関係団体の財政状況及び健全化判断比率'!BS9)</f>
        <v>一般財団法人勤労者福祉サービスセンター</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7</v>
      </c>
      <c r="V37" s="342"/>
      <c r="W37" s="343" t="str">
        <f>IF('各会計、関係団体の財政状況及び健全化判断比率'!B31="","",'各会計、関係団体の財政状況及び健全化判断比率'!B31)</f>
        <v>駐車場事業特別会計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15</v>
      </c>
      <c r="BX37" s="342"/>
      <c r="BY37" s="343" t="str">
        <f>IF('各会計、関係団体の財政状況及び健全化判断比率'!B71="","",'各会計、関係団体の財政状況及び健全化判断比率'!B71)</f>
        <v>鳥取県西部広域行政管理組合</v>
      </c>
      <c r="BZ37" s="343"/>
      <c r="CA37" s="343"/>
      <c r="CB37" s="343"/>
      <c r="CC37" s="343"/>
      <c r="CD37" s="343"/>
      <c r="CE37" s="343"/>
      <c r="CF37" s="343"/>
      <c r="CG37" s="343"/>
      <c r="CH37" s="343"/>
      <c r="CI37" s="343"/>
      <c r="CJ37" s="343"/>
      <c r="CK37" s="343"/>
      <c r="CL37" s="343"/>
      <c r="CM37" s="343"/>
      <c r="CN37" s="40"/>
      <c r="CO37" s="342">
        <f t="shared" si="3"/>
        <v>19</v>
      </c>
      <c r="CP37" s="342"/>
      <c r="CQ37" s="343" t="str">
        <f>IF('各会計、関係団体の財政状況及び健全化判断比率'!BS10="","",'各会計、関係団体の財政状況及び健全化判断比率'!BS10)</f>
        <v>株式会社白鳳</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t="str">
        <f t="shared" si="2"/>
        <v/>
      </c>
      <c r="BX38" s="342"/>
      <c r="BY38" s="343" t="str">
        <f>IF('各会計、関係団体の財政状況及び健全化判断比率'!B72="","",'各会計、関係団体の財政状況及び健全化判断比率'!B72)</f>
        <v/>
      </c>
      <c r="BZ38" s="343"/>
      <c r="CA38" s="343"/>
      <c r="CB38" s="343"/>
      <c r="CC38" s="343"/>
      <c r="CD38" s="343"/>
      <c r="CE38" s="343"/>
      <c r="CF38" s="343"/>
      <c r="CG38" s="343"/>
      <c r="CH38" s="343"/>
      <c r="CI38" s="343"/>
      <c r="CJ38" s="343"/>
      <c r="CK38" s="343"/>
      <c r="CL38" s="343"/>
      <c r="CM38" s="343"/>
      <c r="CN38" s="40"/>
      <c r="CO38" s="342">
        <f t="shared" si="3"/>
        <v>20</v>
      </c>
      <c r="CP38" s="342"/>
      <c r="CQ38" s="343" t="str">
        <f>IF('各会計、関係団体の財政状況及び健全化判断比率'!BS11="","",'各会計、関係団体の財政状況及び健全化判断比率'!BS11)</f>
        <v>公益財団法人中海水鳥国際交流基金財団</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f t="shared" si="3"/>
        <v>21</v>
      </c>
      <c r="CP39" s="342"/>
      <c r="CQ39" s="343" t="str">
        <f>IF('各会計、関係団体の財政状況及び健全化判断比率'!BS12="","",'各会計、関係団体の財政状況及び健全化判断比率'!BS12)</f>
        <v>財団法人とっとりコンベンションビューロー</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f t="shared" si="3"/>
        <v>22</v>
      </c>
      <c r="CP40" s="342"/>
      <c r="CQ40" s="343" t="str">
        <f>IF('各会計、関係団体の財政状況及び健全化判断比率'!BS13="","",'各会計、関係団体の財政状況及び健全化判断比率'!BS13)</f>
        <v>公益財団法人鳥取県林業担い手育成財団</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d8yv/de56jXepsiWhlcte2vl+q6Cizj+vrut6C/xQRoztAR+7ti+ZODaJL7CSYB5x5q1TGIQod1z/qDXCTNTuw==" saltValue="vUJzzfRH8Pj2O/OseF5iX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145</v>
      </c>
      <c r="DI1" s="693"/>
      <c r="DJ1" s="693"/>
      <c r="DK1" s="693"/>
      <c r="DL1" s="693"/>
      <c r="DM1" s="693"/>
      <c r="DN1" s="694"/>
      <c r="DO1" s="73"/>
      <c r="DP1" s="692" t="s">
        <v>146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5" t="s">
        <v>154</v>
      </c>
      <c r="AQ4" s="695"/>
      <c r="AR4" s="695"/>
      <c r="AS4" s="695"/>
      <c r="AT4" s="695"/>
      <c r="AU4" s="695"/>
      <c r="AV4" s="695"/>
      <c r="AW4" s="695"/>
      <c r="AX4" s="695"/>
      <c r="AY4" s="695"/>
      <c r="AZ4" s="695"/>
      <c r="BA4" s="695"/>
      <c r="BB4" s="695"/>
      <c r="BC4" s="695"/>
      <c r="BD4" s="695"/>
      <c r="BE4" s="695"/>
      <c r="BF4" s="695"/>
      <c r="BG4" s="695" t="s">
        <v>155</v>
      </c>
      <c r="BH4" s="695"/>
      <c r="BI4" s="695"/>
      <c r="BJ4" s="695"/>
      <c r="BK4" s="695"/>
      <c r="BL4" s="695"/>
      <c r="BM4" s="695"/>
      <c r="BN4" s="695"/>
      <c r="BO4" s="695" t="s">
        <v>152</v>
      </c>
      <c r="BP4" s="695"/>
      <c r="BQ4" s="695"/>
      <c r="BR4" s="695"/>
      <c r="BS4" s="695" t="s">
        <v>156</v>
      </c>
      <c r="BT4" s="695"/>
      <c r="BU4" s="695"/>
      <c r="BV4" s="695"/>
      <c r="BW4" s="695"/>
      <c r="BX4" s="695"/>
      <c r="BY4" s="695"/>
      <c r="BZ4" s="695"/>
      <c r="CA4" s="695"/>
      <c r="CB4" s="695"/>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158</v>
      </c>
      <c r="C5" s="652"/>
      <c r="D5" s="652"/>
      <c r="E5" s="652"/>
      <c r="F5" s="652"/>
      <c r="G5" s="652"/>
      <c r="H5" s="652"/>
      <c r="I5" s="652"/>
      <c r="J5" s="652"/>
      <c r="K5" s="652"/>
      <c r="L5" s="652"/>
      <c r="M5" s="652"/>
      <c r="N5" s="652"/>
      <c r="O5" s="652"/>
      <c r="P5" s="652"/>
      <c r="Q5" s="653"/>
      <c r="R5" s="648">
        <v>18949346</v>
      </c>
      <c r="S5" s="649"/>
      <c r="T5" s="649"/>
      <c r="U5" s="649"/>
      <c r="V5" s="649"/>
      <c r="W5" s="649"/>
      <c r="X5" s="649"/>
      <c r="Y5" s="677"/>
      <c r="Z5" s="690">
        <v>22.8</v>
      </c>
      <c r="AA5" s="690"/>
      <c r="AB5" s="690"/>
      <c r="AC5" s="690"/>
      <c r="AD5" s="691">
        <v>18949346</v>
      </c>
      <c r="AE5" s="691"/>
      <c r="AF5" s="691"/>
      <c r="AG5" s="691"/>
      <c r="AH5" s="691"/>
      <c r="AI5" s="691"/>
      <c r="AJ5" s="691"/>
      <c r="AK5" s="691"/>
      <c r="AL5" s="678">
        <v>53.9</v>
      </c>
      <c r="AM5" s="660"/>
      <c r="AN5" s="660"/>
      <c r="AO5" s="679"/>
      <c r="AP5" s="651" t="s">
        <v>159</v>
      </c>
      <c r="AQ5" s="652"/>
      <c r="AR5" s="652"/>
      <c r="AS5" s="652"/>
      <c r="AT5" s="652"/>
      <c r="AU5" s="652"/>
      <c r="AV5" s="652"/>
      <c r="AW5" s="652"/>
      <c r="AX5" s="652"/>
      <c r="AY5" s="652"/>
      <c r="AZ5" s="652"/>
      <c r="BA5" s="652"/>
      <c r="BB5" s="652"/>
      <c r="BC5" s="652"/>
      <c r="BD5" s="652"/>
      <c r="BE5" s="652"/>
      <c r="BF5" s="653"/>
      <c r="BG5" s="596">
        <v>18888019</v>
      </c>
      <c r="BH5" s="597"/>
      <c r="BI5" s="597"/>
      <c r="BJ5" s="597"/>
      <c r="BK5" s="597"/>
      <c r="BL5" s="597"/>
      <c r="BM5" s="597"/>
      <c r="BN5" s="598"/>
      <c r="BO5" s="634">
        <v>99.7</v>
      </c>
      <c r="BP5" s="634"/>
      <c r="BQ5" s="634"/>
      <c r="BR5" s="634"/>
      <c r="BS5" s="635">
        <v>935089</v>
      </c>
      <c r="BT5" s="635"/>
      <c r="BU5" s="635"/>
      <c r="BV5" s="635"/>
      <c r="BW5" s="635"/>
      <c r="BX5" s="635"/>
      <c r="BY5" s="635"/>
      <c r="BZ5" s="635"/>
      <c r="CA5" s="635"/>
      <c r="CB5" s="670"/>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15">
      <c r="B6" s="593" t="s">
        <v>163</v>
      </c>
      <c r="C6" s="594"/>
      <c r="D6" s="594"/>
      <c r="E6" s="594"/>
      <c r="F6" s="594"/>
      <c r="G6" s="594"/>
      <c r="H6" s="594"/>
      <c r="I6" s="594"/>
      <c r="J6" s="594"/>
      <c r="K6" s="594"/>
      <c r="L6" s="594"/>
      <c r="M6" s="594"/>
      <c r="N6" s="594"/>
      <c r="O6" s="594"/>
      <c r="P6" s="594"/>
      <c r="Q6" s="595"/>
      <c r="R6" s="596">
        <v>395202</v>
      </c>
      <c r="S6" s="597"/>
      <c r="T6" s="597"/>
      <c r="U6" s="597"/>
      <c r="V6" s="597"/>
      <c r="W6" s="597"/>
      <c r="X6" s="597"/>
      <c r="Y6" s="598"/>
      <c r="Z6" s="634">
        <v>0.5</v>
      </c>
      <c r="AA6" s="634"/>
      <c r="AB6" s="634"/>
      <c r="AC6" s="634"/>
      <c r="AD6" s="635">
        <v>395202</v>
      </c>
      <c r="AE6" s="635"/>
      <c r="AF6" s="635"/>
      <c r="AG6" s="635"/>
      <c r="AH6" s="635"/>
      <c r="AI6" s="635"/>
      <c r="AJ6" s="635"/>
      <c r="AK6" s="635"/>
      <c r="AL6" s="599">
        <v>1.1000000000000001</v>
      </c>
      <c r="AM6" s="600"/>
      <c r="AN6" s="600"/>
      <c r="AO6" s="636"/>
      <c r="AP6" s="593" t="s">
        <v>164</v>
      </c>
      <c r="AQ6" s="594"/>
      <c r="AR6" s="594"/>
      <c r="AS6" s="594"/>
      <c r="AT6" s="594"/>
      <c r="AU6" s="594"/>
      <c r="AV6" s="594"/>
      <c r="AW6" s="594"/>
      <c r="AX6" s="594"/>
      <c r="AY6" s="594"/>
      <c r="AZ6" s="594"/>
      <c r="BA6" s="594"/>
      <c r="BB6" s="594"/>
      <c r="BC6" s="594"/>
      <c r="BD6" s="594"/>
      <c r="BE6" s="594"/>
      <c r="BF6" s="595"/>
      <c r="BG6" s="596">
        <v>18888019</v>
      </c>
      <c r="BH6" s="597"/>
      <c r="BI6" s="597"/>
      <c r="BJ6" s="597"/>
      <c r="BK6" s="597"/>
      <c r="BL6" s="597"/>
      <c r="BM6" s="597"/>
      <c r="BN6" s="598"/>
      <c r="BO6" s="634">
        <v>99.7</v>
      </c>
      <c r="BP6" s="634"/>
      <c r="BQ6" s="634"/>
      <c r="BR6" s="634"/>
      <c r="BS6" s="635">
        <v>935089</v>
      </c>
      <c r="BT6" s="635"/>
      <c r="BU6" s="635"/>
      <c r="BV6" s="635"/>
      <c r="BW6" s="635"/>
      <c r="BX6" s="635"/>
      <c r="BY6" s="635"/>
      <c r="BZ6" s="635"/>
      <c r="CA6" s="635"/>
      <c r="CB6" s="670"/>
      <c r="CD6" s="651" t="s">
        <v>165</v>
      </c>
      <c r="CE6" s="652"/>
      <c r="CF6" s="652"/>
      <c r="CG6" s="652"/>
      <c r="CH6" s="652"/>
      <c r="CI6" s="652"/>
      <c r="CJ6" s="652"/>
      <c r="CK6" s="652"/>
      <c r="CL6" s="652"/>
      <c r="CM6" s="652"/>
      <c r="CN6" s="652"/>
      <c r="CO6" s="652"/>
      <c r="CP6" s="652"/>
      <c r="CQ6" s="653"/>
      <c r="CR6" s="596">
        <v>347931</v>
      </c>
      <c r="CS6" s="597"/>
      <c r="CT6" s="597"/>
      <c r="CU6" s="597"/>
      <c r="CV6" s="597"/>
      <c r="CW6" s="597"/>
      <c r="CX6" s="597"/>
      <c r="CY6" s="598"/>
      <c r="CZ6" s="678">
        <v>0.4</v>
      </c>
      <c r="DA6" s="660"/>
      <c r="DB6" s="660"/>
      <c r="DC6" s="680"/>
      <c r="DD6" s="602">
        <v>5318</v>
      </c>
      <c r="DE6" s="597"/>
      <c r="DF6" s="597"/>
      <c r="DG6" s="597"/>
      <c r="DH6" s="597"/>
      <c r="DI6" s="597"/>
      <c r="DJ6" s="597"/>
      <c r="DK6" s="597"/>
      <c r="DL6" s="597"/>
      <c r="DM6" s="597"/>
      <c r="DN6" s="597"/>
      <c r="DO6" s="597"/>
      <c r="DP6" s="598"/>
      <c r="DQ6" s="602">
        <v>344018</v>
      </c>
      <c r="DR6" s="597"/>
      <c r="DS6" s="597"/>
      <c r="DT6" s="597"/>
      <c r="DU6" s="597"/>
      <c r="DV6" s="597"/>
      <c r="DW6" s="597"/>
      <c r="DX6" s="597"/>
      <c r="DY6" s="597"/>
      <c r="DZ6" s="597"/>
      <c r="EA6" s="597"/>
      <c r="EB6" s="597"/>
      <c r="EC6" s="633"/>
    </row>
    <row r="7" spans="2:143" ht="11.25" customHeight="1" x14ac:dyDescent="0.15">
      <c r="B7" s="593" t="s">
        <v>166</v>
      </c>
      <c r="C7" s="594"/>
      <c r="D7" s="594"/>
      <c r="E7" s="594"/>
      <c r="F7" s="594"/>
      <c r="G7" s="594"/>
      <c r="H7" s="594"/>
      <c r="I7" s="594"/>
      <c r="J7" s="594"/>
      <c r="K7" s="594"/>
      <c r="L7" s="594"/>
      <c r="M7" s="594"/>
      <c r="N7" s="594"/>
      <c r="O7" s="594"/>
      <c r="P7" s="594"/>
      <c r="Q7" s="595"/>
      <c r="R7" s="596">
        <v>12390</v>
      </c>
      <c r="S7" s="597"/>
      <c r="T7" s="597"/>
      <c r="U7" s="597"/>
      <c r="V7" s="597"/>
      <c r="W7" s="597"/>
      <c r="X7" s="597"/>
      <c r="Y7" s="598"/>
      <c r="Z7" s="634">
        <v>0</v>
      </c>
      <c r="AA7" s="634"/>
      <c r="AB7" s="634"/>
      <c r="AC7" s="634"/>
      <c r="AD7" s="635">
        <v>12390</v>
      </c>
      <c r="AE7" s="635"/>
      <c r="AF7" s="635"/>
      <c r="AG7" s="635"/>
      <c r="AH7" s="635"/>
      <c r="AI7" s="635"/>
      <c r="AJ7" s="635"/>
      <c r="AK7" s="635"/>
      <c r="AL7" s="599">
        <v>0</v>
      </c>
      <c r="AM7" s="600"/>
      <c r="AN7" s="600"/>
      <c r="AO7" s="636"/>
      <c r="AP7" s="593" t="s">
        <v>167</v>
      </c>
      <c r="AQ7" s="594"/>
      <c r="AR7" s="594"/>
      <c r="AS7" s="594"/>
      <c r="AT7" s="594"/>
      <c r="AU7" s="594"/>
      <c r="AV7" s="594"/>
      <c r="AW7" s="594"/>
      <c r="AX7" s="594"/>
      <c r="AY7" s="594"/>
      <c r="AZ7" s="594"/>
      <c r="BA7" s="594"/>
      <c r="BB7" s="594"/>
      <c r="BC7" s="594"/>
      <c r="BD7" s="594"/>
      <c r="BE7" s="594"/>
      <c r="BF7" s="595"/>
      <c r="BG7" s="596">
        <v>8680767</v>
      </c>
      <c r="BH7" s="597"/>
      <c r="BI7" s="597"/>
      <c r="BJ7" s="597"/>
      <c r="BK7" s="597"/>
      <c r="BL7" s="597"/>
      <c r="BM7" s="597"/>
      <c r="BN7" s="598"/>
      <c r="BO7" s="634">
        <v>45.8</v>
      </c>
      <c r="BP7" s="634"/>
      <c r="BQ7" s="634"/>
      <c r="BR7" s="634"/>
      <c r="BS7" s="635">
        <v>363127</v>
      </c>
      <c r="BT7" s="635"/>
      <c r="BU7" s="635"/>
      <c r="BV7" s="635"/>
      <c r="BW7" s="635"/>
      <c r="BX7" s="635"/>
      <c r="BY7" s="635"/>
      <c r="BZ7" s="635"/>
      <c r="CA7" s="635"/>
      <c r="CB7" s="670"/>
      <c r="CD7" s="593" t="s">
        <v>168</v>
      </c>
      <c r="CE7" s="594"/>
      <c r="CF7" s="594"/>
      <c r="CG7" s="594"/>
      <c r="CH7" s="594"/>
      <c r="CI7" s="594"/>
      <c r="CJ7" s="594"/>
      <c r="CK7" s="594"/>
      <c r="CL7" s="594"/>
      <c r="CM7" s="594"/>
      <c r="CN7" s="594"/>
      <c r="CO7" s="594"/>
      <c r="CP7" s="594"/>
      <c r="CQ7" s="595"/>
      <c r="CR7" s="596">
        <v>8795149</v>
      </c>
      <c r="CS7" s="597"/>
      <c r="CT7" s="597"/>
      <c r="CU7" s="597"/>
      <c r="CV7" s="597"/>
      <c r="CW7" s="597"/>
      <c r="CX7" s="597"/>
      <c r="CY7" s="598"/>
      <c r="CZ7" s="634">
        <v>10.7</v>
      </c>
      <c r="DA7" s="634"/>
      <c r="DB7" s="634"/>
      <c r="DC7" s="634"/>
      <c r="DD7" s="602">
        <v>176059</v>
      </c>
      <c r="DE7" s="597"/>
      <c r="DF7" s="597"/>
      <c r="DG7" s="597"/>
      <c r="DH7" s="597"/>
      <c r="DI7" s="597"/>
      <c r="DJ7" s="597"/>
      <c r="DK7" s="597"/>
      <c r="DL7" s="597"/>
      <c r="DM7" s="597"/>
      <c r="DN7" s="597"/>
      <c r="DO7" s="597"/>
      <c r="DP7" s="598"/>
      <c r="DQ7" s="602">
        <v>4860432</v>
      </c>
      <c r="DR7" s="597"/>
      <c r="DS7" s="597"/>
      <c r="DT7" s="597"/>
      <c r="DU7" s="597"/>
      <c r="DV7" s="597"/>
      <c r="DW7" s="597"/>
      <c r="DX7" s="597"/>
      <c r="DY7" s="597"/>
      <c r="DZ7" s="597"/>
      <c r="EA7" s="597"/>
      <c r="EB7" s="597"/>
      <c r="EC7" s="633"/>
    </row>
    <row r="8" spans="2:143" ht="11.25" customHeight="1" x14ac:dyDescent="0.15">
      <c r="B8" s="593" t="s">
        <v>169</v>
      </c>
      <c r="C8" s="594"/>
      <c r="D8" s="594"/>
      <c r="E8" s="594"/>
      <c r="F8" s="594"/>
      <c r="G8" s="594"/>
      <c r="H8" s="594"/>
      <c r="I8" s="594"/>
      <c r="J8" s="594"/>
      <c r="K8" s="594"/>
      <c r="L8" s="594"/>
      <c r="M8" s="594"/>
      <c r="N8" s="594"/>
      <c r="O8" s="594"/>
      <c r="P8" s="594"/>
      <c r="Q8" s="595"/>
      <c r="R8" s="596">
        <v>179539</v>
      </c>
      <c r="S8" s="597"/>
      <c r="T8" s="597"/>
      <c r="U8" s="597"/>
      <c r="V8" s="597"/>
      <c r="W8" s="597"/>
      <c r="X8" s="597"/>
      <c r="Y8" s="598"/>
      <c r="Z8" s="634">
        <v>0.2</v>
      </c>
      <c r="AA8" s="634"/>
      <c r="AB8" s="634"/>
      <c r="AC8" s="634"/>
      <c r="AD8" s="635">
        <v>179539</v>
      </c>
      <c r="AE8" s="635"/>
      <c r="AF8" s="635"/>
      <c r="AG8" s="635"/>
      <c r="AH8" s="635"/>
      <c r="AI8" s="635"/>
      <c r="AJ8" s="635"/>
      <c r="AK8" s="635"/>
      <c r="AL8" s="599">
        <v>0.5</v>
      </c>
      <c r="AM8" s="600"/>
      <c r="AN8" s="600"/>
      <c r="AO8" s="636"/>
      <c r="AP8" s="593" t="s">
        <v>170</v>
      </c>
      <c r="AQ8" s="594"/>
      <c r="AR8" s="594"/>
      <c r="AS8" s="594"/>
      <c r="AT8" s="594"/>
      <c r="AU8" s="594"/>
      <c r="AV8" s="594"/>
      <c r="AW8" s="594"/>
      <c r="AX8" s="594"/>
      <c r="AY8" s="594"/>
      <c r="AZ8" s="594"/>
      <c r="BA8" s="594"/>
      <c r="BB8" s="594"/>
      <c r="BC8" s="594"/>
      <c r="BD8" s="594"/>
      <c r="BE8" s="594"/>
      <c r="BF8" s="595"/>
      <c r="BG8" s="596">
        <v>231534</v>
      </c>
      <c r="BH8" s="597"/>
      <c r="BI8" s="597"/>
      <c r="BJ8" s="597"/>
      <c r="BK8" s="597"/>
      <c r="BL8" s="597"/>
      <c r="BM8" s="597"/>
      <c r="BN8" s="598"/>
      <c r="BO8" s="634">
        <v>1.2</v>
      </c>
      <c r="BP8" s="634"/>
      <c r="BQ8" s="634"/>
      <c r="BR8" s="634"/>
      <c r="BS8" s="635" t="s">
        <v>61</v>
      </c>
      <c r="BT8" s="635"/>
      <c r="BU8" s="635"/>
      <c r="BV8" s="635"/>
      <c r="BW8" s="635"/>
      <c r="BX8" s="635"/>
      <c r="BY8" s="635"/>
      <c r="BZ8" s="635"/>
      <c r="CA8" s="635"/>
      <c r="CB8" s="670"/>
      <c r="CD8" s="593" t="s">
        <v>171</v>
      </c>
      <c r="CE8" s="594"/>
      <c r="CF8" s="594"/>
      <c r="CG8" s="594"/>
      <c r="CH8" s="594"/>
      <c r="CI8" s="594"/>
      <c r="CJ8" s="594"/>
      <c r="CK8" s="594"/>
      <c r="CL8" s="594"/>
      <c r="CM8" s="594"/>
      <c r="CN8" s="594"/>
      <c r="CO8" s="594"/>
      <c r="CP8" s="594"/>
      <c r="CQ8" s="595"/>
      <c r="CR8" s="596">
        <v>32057611</v>
      </c>
      <c r="CS8" s="597"/>
      <c r="CT8" s="597"/>
      <c r="CU8" s="597"/>
      <c r="CV8" s="597"/>
      <c r="CW8" s="597"/>
      <c r="CX8" s="597"/>
      <c r="CY8" s="598"/>
      <c r="CZ8" s="634">
        <v>39</v>
      </c>
      <c r="DA8" s="634"/>
      <c r="DB8" s="634"/>
      <c r="DC8" s="634"/>
      <c r="DD8" s="602">
        <v>1140694</v>
      </c>
      <c r="DE8" s="597"/>
      <c r="DF8" s="597"/>
      <c r="DG8" s="597"/>
      <c r="DH8" s="597"/>
      <c r="DI8" s="597"/>
      <c r="DJ8" s="597"/>
      <c r="DK8" s="597"/>
      <c r="DL8" s="597"/>
      <c r="DM8" s="597"/>
      <c r="DN8" s="597"/>
      <c r="DO8" s="597"/>
      <c r="DP8" s="598"/>
      <c r="DQ8" s="602">
        <v>15065110</v>
      </c>
      <c r="DR8" s="597"/>
      <c r="DS8" s="597"/>
      <c r="DT8" s="597"/>
      <c r="DU8" s="597"/>
      <c r="DV8" s="597"/>
      <c r="DW8" s="597"/>
      <c r="DX8" s="597"/>
      <c r="DY8" s="597"/>
      <c r="DZ8" s="597"/>
      <c r="EA8" s="597"/>
      <c r="EB8" s="597"/>
      <c r="EC8" s="633"/>
    </row>
    <row r="9" spans="2:143" ht="11.25" customHeight="1" x14ac:dyDescent="0.15">
      <c r="B9" s="593" t="s">
        <v>172</v>
      </c>
      <c r="C9" s="594"/>
      <c r="D9" s="594"/>
      <c r="E9" s="594"/>
      <c r="F9" s="594"/>
      <c r="G9" s="594"/>
      <c r="H9" s="594"/>
      <c r="I9" s="594"/>
      <c r="J9" s="594"/>
      <c r="K9" s="594"/>
      <c r="L9" s="594"/>
      <c r="M9" s="594"/>
      <c r="N9" s="594"/>
      <c r="O9" s="594"/>
      <c r="P9" s="594"/>
      <c r="Q9" s="595"/>
      <c r="R9" s="596">
        <v>235032</v>
      </c>
      <c r="S9" s="597"/>
      <c r="T9" s="597"/>
      <c r="U9" s="597"/>
      <c r="V9" s="597"/>
      <c r="W9" s="597"/>
      <c r="X9" s="597"/>
      <c r="Y9" s="598"/>
      <c r="Z9" s="634">
        <v>0.3</v>
      </c>
      <c r="AA9" s="634"/>
      <c r="AB9" s="634"/>
      <c r="AC9" s="634"/>
      <c r="AD9" s="635">
        <v>235032</v>
      </c>
      <c r="AE9" s="635"/>
      <c r="AF9" s="635"/>
      <c r="AG9" s="635"/>
      <c r="AH9" s="635"/>
      <c r="AI9" s="635"/>
      <c r="AJ9" s="635"/>
      <c r="AK9" s="635"/>
      <c r="AL9" s="599">
        <v>0.7</v>
      </c>
      <c r="AM9" s="600"/>
      <c r="AN9" s="600"/>
      <c r="AO9" s="636"/>
      <c r="AP9" s="593" t="s">
        <v>173</v>
      </c>
      <c r="AQ9" s="594"/>
      <c r="AR9" s="594"/>
      <c r="AS9" s="594"/>
      <c r="AT9" s="594"/>
      <c r="AU9" s="594"/>
      <c r="AV9" s="594"/>
      <c r="AW9" s="594"/>
      <c r="AX9" s="594"/>
      <c r="AY9" s="594"/>
      <c r="AZ9" s="594"/>
      <c r="BA9" s="594"/>
      <c r="BB9" s="594"/>
      <c r="BC9" s="594"/>
      <c r="BD9" s="594"/>
      <c r="BE9" s="594"/>
      <c r="BF9" s="595"/>
      <c r="BG9" s="596">
        <v>6931551</v>
      </c>
      <c r="BH9" s="597"/>
      <c r="BI9" s="597"/>
      <c r="BJ9" s="597"/>
      <c r="BK9" s="597"/>
      <c r="BL9" s="597"/>
      <c r="BM9" s="597"/>
      <c r="BN9" s="598"/>
      <c r="BO9" s="634">
        <v>36.6</v>
      </c>
      <c r="BP9" s="634"/>
      <c r="BQ9" s="634"/>
      <c r="BR9" s="634"/>
      <c r="BS9" s="635" t="s">
        <v>61</v>
      </c>
      <c r="BT9" s="635"/>
      <c r="BU9" s="635"/>
      <c r="BV9" s="635"/>
      <c r="BW9" s="635"/>
      <c r="BX9" s="635"/>
      <c r="BY9" s="635"/>
      <c r="BZ9" s="635"/>
      <c r="CA9" s="635"/>
      <c r="CB9" s="670"/>
      <c r="CD9" s="593" t="s">
        <v>174</v>
      </c>
      <c r="CE9" s="594"/>
      <c r="CF9" s="594"/>
      <c r="CG9" s="594"/>
      <c r="CH9" s="594"/>
      <c r="CI9" s="594"/>
      <c r="CJ9" s="594"/>
      <c r="CK9" s="594"/>
      <c r="CL9" s="594"/>
      <c r="CM9" s="594"/>
      <c r="CN9" s="594"/>
      <c r="CO9" s="594"/>
      <c r="CP9" s="594"/>
      <c r="CQ9" s="595"/>
      <c r="CR9" s="596">
        <v>5360300</v>
      </c>
      <c r="CS9" s="597"/>
      <c r="CT9" s="597"/>
      <c r="CU9" s="597"/>
      <c r="CV9" s="597"/>
      <c r="CW9" s="597"/>
      <c r="CX9" s="597"/>
      <c r="CY9" s="598"/>
      <c r="CZ9" s="634">
        <v>6.5</v>
      </c>
      <c r="DA9" s="634"/>
      <c r="DB9" s="634"/>
      <c r="DC9" s="634"/>
      <c r="DD9" s="602">
        <v>367130</v>
      </c>
      <c r="DE9" s="597"/>
      <c r="DF9" s="597"/>
      <c r="DG9" s="597"/>
      <c r="DH9" s="597"/>
      <c r="DI9" s="597"/>
      <c r="DJ9" s="597"/>
      <c r="DK9" s="597"/>
      <c r="DL9" s="597"/>
      <c r="DM9" s="597"/>
      <c r="DN9" s="597"/>
      <c r="DO9" s="597"/>
      <c r="DP9" s="598"/>
      <c r="DQ9" s="602">
        <v>3697903</v>
      </c>
      <c r="DR9" s="597"/>
      <c r="DS9" s="597"/>
      <c r="DT9" s="597"/>
      <c r="DU9" s="597"/>
      <c r="DV9" s="597"/>
      <c r="DW9" s="597"/>
      <c r="DX9" s="597"/>
      <c r="DY9" s="597"/>
      <c r="DZ9" s="597"/>
      <c r="EA9" s="597"/>
      <c r="EB9" s="597"/>
      <c r="EC9" s="633"/>
    </row>
    <row r="10" spans="2:143" ht="11.25" customHeight="1" x14ac:dyDescent="0.15">
      <c r="B10" s="593" t="s">
        <v>175</v>
      </c>
      <c r="C10" s="594"/>
      <c r="D10" s="594"/>
      <c r="E10" s="594"/>
      <c r="F10" s="594"/>
      <c r="G10" s="594"/>
      <c r="H10" s="594"/>
      <c r="I10" s="594"/>
      <c r="J10" s="594"/>
      <c r="K10" s="594"/>
      <c r="L10" s="594"/>
      <c r="M10" s="594"/>
      <c r="N10" s="594"/>
      <c r="O10" s="594"/>
      <c r="P10" s="594"/>
      <c r="Q10" s="595"/>
      <c r="R10" s="596" t="s">
        <v>61</v>
      </c>
      <c r="S10" s="597"/>
      <c r="T10" s="597"/>
      <c r="U10" s="597"/>
      <c r="V10" s="597"/>
      <c r="W10" s="597"/>
      <c r="X10" s="597"/>
      <c r="Y10" s="598"/>
      <c r="Z10" s="634" t="s">
        <v>61</v>
      </c>
      <c r="AA10" s="634"/>
      <c r="AB10" s="634"/>
      <c r="AC10" s="634"/>
      <c r="AD10" s="635" t="s">
        <v>61</v>
      </c>
      <c r="AE10" s="635"/>
      <c r="AF10" s="635"/>
      <c r="AG10" s="635"/>
      <c r="AH10" s="635"/>
      <c r="AI10" s="635"/>
      <c r="AJ10" s="635"/>
      <c r="AK10" s="635"/>
      <c r="AL10" s="599" t="s">
        <v>61</v>
      </c>
      <c r="AM10" s="600"/>
      <c r="AN10" s="600"/>
      <c r="AO10" s="636"/>
      <c r="AP10" s="593" t="s">
        <v>176</v>
      </c>
      <c r="AQ10" s="594"/>
      <c r="AR10" s="594"/>
      <c r="AS10" s="594"/>
      <c r="AT10" s="594"/>
      <c r="AU10" s="594"/>
      <c r="AV10" s="594"/>
      <c r="AW10" s="594"/>
      <c r="AX10" s="594"/>
      <c r="AY10" s="594"/>
      <c r="AZ10" s="594"/>
      <c r="BA10" s="594"/>
      <c r="BB10" s="594"/>
      <c r="BC10" s="594"/>
      <c r="BD10" s="594"/>
      <c r="BE10" s="594"/>
      <c r="BF10" s="595"/>
      <c r="BG10" s="596">
        <v>588928</v>
      </c>
      <c r="BH10" s="597"/>
      <c r="BI10" s="597"/>
      <c r="BJ10" s="597"/>
      <c r="BK10" s="597"/>
      <c r="BL10" s="597"/>
      <c r="BM10" s="597"/>
      <c r="BN10" s="598"/>
      <c r="BO10" s="634">
        <v>3.1</v>
      </c>
      <c r="BP10" s="634"/>
      <c r="BQ10" s="634"/>
      <c r="BR10" s="634"/>
      <c r="BS10" s="635">
        <v>98076</v>
      </c>
      <c r="BT10" s="635"/>
      <c r="BU10" s="635"/>
      <c r="BV10" s="635"/>
      <c r="BW10" s="635"/>
      <c r="BX10" s="635"/>
      <c r="BY10" s="635"/>
      <c r="BZ10" s="635"/>
      <c r="CA10" s="635"/>
      <c r="CB10" s="670"/>
      <c r="CD10" s="593" t="s">
        <v>177</v>
      </c>
      <c r="CE10" s="594"/>
      <c r="CF10" s="594"/>
      <c r="CG10" s="594"/>
      <c r="CH10" s="594"/>
      <c r="CI10" s="594"/>
      <c r="CJ10" s="594"/>
      <c r="CK10" s="594"/>
      <c r="CL10" s="594"/>
      <c r="CM10" s="594"/>
      <c r="CN10" s="594"/>
      <c r="CO10" s="594"/>
      <c r="CP10" s="594"/>
      <c r="CQ10" s="595"/>
      <c r="CR10" s="596">
        <v>143280</v>
      </c>
      <c r="CS10" s="597"/>
      <c r="CT10" s="597"/>
      <c r="CU10" s="597"/>
      <c r="CV10" s="597"/>
      <c r="CW10" s="597"/>
      <c r="CX10" s="597"/>
      <c r="CY10" s="598"/>
      <c r="CZ10" s="634">
        <v>0.2</v>
      </c>
      <c r="DA10" s="634"/>
      <c r="DB10" s="634"/>
      <c r="DC10" s="634"/>
      <c r="DD10" s="602">
        <v>10567</v>
      </c>
      <c r="DE10" s="597"/>
      <c r="DF10" s="597"/>
      <c r="DG10" s="597"/>
      <c r="DH10" s="597"/>
      <c r="DI10" s="597"/>
      <c r="DJ10" s="597"/>
      <c r="DK10" s="597"/>
      <c r="DL10" s="597"/>
      <c r="DM10" s="597"/>
      <c r="DN10" s="597"/>
      <c r="DO10" s="597"/>
      <c r="DP10" s="598"/>
      <c r="DQ10" s="602">
        <v>31575</v>
      </c>
      <c r="DR10" s="597"/>
      <c r="DS10" s="597"/>
      <c r="DT10" s="597"/>
      <c r="DU10" s="597"/>
      <c r="DV10" s="597"/>
      <c r="DW10" s="597"/>
      <c r="DX10" s="597"/>
      <c r="DY10" s="597"/>
      <c r="DZ10" s="597"/>
      <c r="EA10" s="597"/>
      <c r="EB10" s="597"/>
      <c r="EC10" s="633"/>
    </row>
    <row r="11" spans="2:143" ht="11.25" customHeight="1" x14ac:dyDescent="0.15">
      <c r="B11" s="593" t="s">
        <v>178</v>
      </c>
      <c r="C11" s="594"/>
      <c r="D11" s="594"/>
      <c r="E11" s="594"/>
      <c r="F11" s="594"/>
      <c r="G11" s="594"/>
      <c r="H11" s="594"/>
      <c r="I11" s="594"/>
      <c r="J11" s="594"/>
      <c r="K11" s="594"/>
      <c r="L11" s="594"/>
      <c r="M11" s="594"/>
      <c r="N11" s="594"/>
      <c r="O11" s="594"/>
      <c r="P11" s="594"/>
      <c r="Q11" s="595"/>
      <c r="R11" s="596">
        <v>3905539</v>
      </c>
      <c r="S11" s="597"/>
      <c r="T11" s="597"/>
      <c r="U11" s="597"/>
      <c r="V11" s="597"/>
      <c r="W11" s="597"/>
      <c r="X11" s="597"/>
      <c r="Y11" s="598"/>
      <c r="Z11" s="599">
        <v>4.7</v>
      </c>
      <c r="AA11" s="600"/>
      <c r="AB11" s="600"/>
      <c r="AC11" s="601"/>
      <c r="AD11" s="602">
        <v>3905539</v>
      </c>
      <c r="AE11" s="597"/>
      <c r="AF11" s="597"/>
      <c r="AG11" s="597"/>
      <c r="AH11" s="597"/>
      <c r="AI11" s="597"/>
      <c r="AJ11" s="597"/>
      <c r="AK11" s="598"/>
      <c r="AL11" s="599">
        <v>11.1</v>
      </c>
      <c r="AM11" s="600"/>
      <c r="AN11" s="600"/>
      <c r="AO11" s="636"/>
      <c r="AP11" s="593" t="s">
        <v>179</v>
      </c>
      <c r="AQ11" s="594"/>
      <c r="AR11" s="594"/>
      <c r="AS11" s="594"/>
      <c r="AT11" s="594"/>
      <c r="AU11" s="594"/>
      <c r="AV11" s="594"/>
      <c r="AW11" s="594"/>
      <c r="AX11" s="594"/>
      <c r="AY11" s="594"/>
      <c r="AZ11" s="594"/>
      <c r="BA11" s="594"/>
      <c r="BB11" s="594"/>
      <c r="BC11" s="594"/>
      <c r="BD11" s="594"/>
      <c r="BE11" s="594"/>
      <c r="BF11" s="595"/>
      <c r="BG11" s="596">
        <v>928754</v>
      </c>
      <c r="BH11" s="597"/>
      <c r="BI11" s="597"/>
      <c r="BJ11" s="597"/>
      <c r="BK11" s="597"/>
      <c r="BL11" s="597"/>
      <c r="BM11" s="597"/>
      <c r="BN11" s="598"/>
      <c r="BO11" s="634">
        <v>4.9000000000000004</v>
      </c>
      <c r="BP11" s="634"/>
      <c r="BQ11" s="634"/>
      <c r="BR11" s="634"/>
      <c r="BS11" s="635">
        <v>265051</v>
      </c>
      <c r="BT11" s="635"/>
      <c r="BU11" s="635"/>
      <c r="BV11" s="635"/>
      <c r="BW11" s="635"/>
      <c r="BX11" s="635"/>
      <c r="BY11" s="635"/>
      <c r="BZ11" s="635"/>
      <c r="CA11" s="635"/>
      <c r="CB11" s="670"/>
      <c r="CD11" s="593" t="s">
        <v>180</v>
      </c>
      <c r="CE11" s="594"/>
      <c r="CF11" s="594"/>
      <c r="CG11" s="594"/>
      <c r="CH11" s="594"/>
      <c r="CI11" s="594"/>
      <c r="CJ11" s="594"/>
      <c r="CK11" s="594"/>
      <c r="CL11" s="594"/>
      <c r="CM11" s="594"/>
      <c r="CN11" s="594"/>
      <c r="CO11" s="594"/>
      <c r="CP11" s="594"/>
      <c r="CQ11" s="595"/>
      <c r="CR11" s="596">
        <v>1269890</v>
      </c>
      <c r="CS11" s="597"/>
      <c r="CT11" s="597"/>
      <c r="CU11" s="597"/>
      <c r="CV11" s="597"/>
      <c r="CW11" s="597"/>
      <c r="CX11" s="597"/>
      <c r="CY11" s="598"/>
      <c r="CZ11" s="634">
        <v>1.5</v>
      </c>
      <c r="DA11" s="634"/>
      <c r="DB11" s="634"/>
      <c r="DC11" s="634"/>
      <c r="DD11" s="602">
        <v>461499</v>
      </c>
      <c r="DE11" s="597"/>
      <c r="DF11" s="597"/>
      <c r="DG11" s="597"/>
      <c r="DH11" s="597"/>
      <c r="DI11" s="597"/>
      <c r="DJ11" s="597"/>
      <c r="DK11" s="597"/>
      <c r="DL11" s="597"/>
      <c r="DM11" s="597"/>
      <c r="DN11" s="597"/>
      <c r="DO11" s="597"/>
      <c r="DP11" s="598"/>
      <c r="DQ11" s="602">
        <v>646676</v>
      </c>
      <c r="DR11" s="597"/>
      <c r="DS11" s="597"/>
      <c r="DT11" s="597"/>
      <c r="DU11" s="597"/>
      <c r="DV11" s="597"/>
      <c r="DW11" s="597"/>
      <c r="DX11" s="597"/>
      <c r="DY11" s="597"/>
      <c r="DZ11" s="597"/>
      <c r="EA11" s="597"/>
      <c r="EB11" s="597"/>
      <c r="EC11" s="633"/>
    </row>
    <row r="12" spans="2:143" ht="11.25" customHeight="1" x14ac:dyDescent="0.15">
      <c r="B12" s="593" t="s">
        <v>181</v>
      </c>
      <c r="C12" s="594"/>
      <c r="D12" s="594"/>
      <c r="E12" s="594"/>
      <c r="F12" s="594"/>
      <c r="G12" s="594"/>
      <c r="H12" s="594"/>
      <c r="I12" s="594"/>
      <c r="J12" s="594"/>
      <c r="K12" s="594"/>
      <c r="L12" s="594"/>
      <c r="M12" s="594"/>
      <c r="N12" s="594"/>
      <c r="O12" s="594"/>
      <c r="P12" s="594"/>
      <c r="Q12" s="595"/>
      <c r="R12" s="596">
        <v>6496</v>
      </c>
      <c r="S12" s="597"/>
      <c r="T12" s="597"/>
      <c r="U12" s="597"/>
      <c r="V12" s="597"/>
      <c r="W12" s="597"/>
      <c r="X12" s="597"/>
      <c r="Y12" s="598"/>
      <c r="Z12" s="634">
        <v>0</v>
      </c>
      <c r="AA12" s="634"/>
      <c r="AB12" s="634"/>
      <c r="AC12" s="634"/>
      <c r="AD12" s="635">
        <v>6496</v>
      </c>
      <c r="AE12" s="635"/>
      <c r="AF12" s="635"/>
      <c r="AG12" s="635"/>
      <c r="AH12" s="635"/>
      <c r="AI12" s="635"/>
      <c r="AJ12" s="635"/>
      <c r="AK12" s="635"/>
      <c r="AL12" s="599">
        <v>0</v>
      </c>
      <c r="AM12" s="600"/>
      <c r="AN12" s="600"/>
      <c r="AO12" s="636"/>
      <c r="AP12" s="593" t="s">
        <v>182</v>
      </c>
      <c r="AQ12" s="594"/>
      <c r="AR12" s="594"/>
      <c r="AS12" s="594"/>
      <c r="AT12" s="594"/>
      <c r="AU12" s="594"/>
      <c r="AV12" s="594"/>
      <c r="AW12" s="594"/>
      <c r="AX12" s="594"/>
      <c r="AY12" s="594"/>
      <c r="AZ12" s="594"/>
      <c r="BA12" s="594"/>
      <c r="BB12" s="594"/>
      <c r="BC12" s="594"/>
      <c r="BD12" s="594"/>
      <c r="BE12" s="594"/>
      <c r="BF12" s="595"/>
      <c r="BG12" s="596">
        <v>8603924</v>
      </c>
      <c r="BH12" s="597"/>
      <c r="BI12" s="597"/>
      <c r="BJ12" s="597"/>
      <c r="BK12" s="597"/>
      <c r="BL12" s="597"/>
      <c r="BM12" s="597"/>
      <c r="BN12" s="598"/>
      <c r="BO12" s="634">
        <v>45.4</v>
      </c>
      <c r="BP12" s="634"/>
      <c r="BQ12" s="634"/>
      <c r="BR12" s="634"/>
      <c r="BS12" s="635">
        <v>571962</v>
      </c>
      <c r="BT12" s="635"/>
      <c r="BU12" s="635"/>
      <c r="BV12" s="635"/>
      <c r="BW12" s="635"/>
      <c r="BX12" s="635"/>
      <c r="BY12" s="635"/>
      <c r="BZ12" s="635"/>
      <c r="CA12" s="635"/>
      <c r="CB12" s="670"/>
      <c r="CD12" s="593" t="s">
        <v>183</v>
      </c>
      <c r="CE12" s="594"/>
      <c r="CF12" s="594"/>
      <c r="CG12" s="594"/>
      <c r="CH12" s="594"/>
      <c r="CI12" s="594"/>
      <c r="CJ12" s="594"/>
      <c r="CK12" s="594"/>
      <c r="CL12" s="594"/>
      <c r="CM12" s="594"/>
      <c r="CN12" s="594"/>
      <c r="CO12" s="594"/>
      <c r="CP12" s="594"/>
      <c r="CQ12" s="595"/>
      <c r="CR12" s="596">
        <v>11331142</v>
      </c>
      <c r="CS12" s="597"/>
      <c r="CT12" s="597"/>
      <c r="CU12" s="597"/>
      <c r="CV12" s="597"/>
      <c r="CW12" s="597"/>
      <c r="CX12" s="597"/>
      <c r="CY12" s="598"/>
      <c r="CZ12" s="634">
        <v>13.8</v>
      </c>
      <c r="DA12" s="634"/>
      <c r="DB12" s="634"/>
      <c r="DC12" s="634"/>
      <c r="DD12" s="602">
        <v>125446</v>
      </c>
      <c r="DE12" s="597"/>
      <c r="DF12" s="597"/>
      <c r="DG12" s="597"/>
      <c r="DH12" s="597"/>
      <c r="DI12" s="597"/>
      <c r="DJ12" s="597"/>
      <c r="DK12" s="597"/>
      <c r="DL12" s="597"/>
      <c r="DM12" s="597"/>
      <c r="DN12" s="597"/>
      <c r="DO12" s="597"/>
      <c r="DP12" s="598"/>
      <c r="DQ12" s="602">
        <v>986215</v>
      </c>
      <c r="DR12" s="597"/>
      <c r="DS12" s="597"/>
      <c r="DT12" s="597"/>
      <c r="DU12" s="597"/>
      <c r="DV12" s="597"/>
      <c r="DW12" s="597"/>
      <c r="DX12" s="597"/>
      <c r="DY12" s="597"/>
      <c r="DZ12" s="597"/>
      <c r="EA12" s="597"/>
      <c r="EB12" s="597"/>
      <c r="EC12" s="633"/>
    </row>
    <row r="13" spans="2:143" ht="11.25" customHeight="1" x14ac:dyDescent="0.15">
      <c r="B13" s="593" t="s">
        <v>184</v>
      </c>
      <c r="C13" s="594"/>
      <c r="D13" s="594"/>
      <c r="E13" s="594"/>
      <c r="F13" s="594"/>
      <c r="G13" s="594"/>
      <c r="H13" s="594"/>
      <c r="I13" s="594"/>
      <c r="J13" s="594"/>
      <c r="K13" s="594"/>
      <c r="L13" s="594"/>
      <c r="M13" s="594"/>
      <c r="N13" s="594"/>
      <c r="O13" s="594"/>
      <c r="P13" s="594"/>
      <c r="Q13" s="595"/>
      <c r="R13" s="596" t="s">
        <v>61</v>
      </c>
      <c r="S13" s="597"/>
      <c r="T13" s="597"/>
      <c r="U13" s="597"/>
      <c r="V13" s="597"/>
      <c r="W13" s="597"/>
      <c r="X13" s="597"/>
      <c r="Y13" s="598"/>
      <c r="Z13" s="634" t="s">
        <v>61</v>
      </c>
      <c r="AA13" s="634"/>
      <c r="AB13" s="634"/>
      <c r="AC13" s="634"/>
      <c r="AD13" s="635" t="s">
        <v>61</v>
      </c>
      <c r="AE13" s="635"/>
      <c r="AF13" s="635"/>
      <c r="AG13" s="635"/>
      <c r="AH13" s="635"/>
      <c r="AI13" s="635"/>
      <c r="AJ13" s="635"/>
      <c r="AK13" s="635"/>
      <c r="AL13" s="599" t="s">
        <v>61</v>
      </c>
      <c r="AM13" s="600"/>
      <c r="AN13" s="600"/>
      <c r="AO13" s="636"/>
      <c r="AP13" s="593" t="s">
        <v>185</v>
      </c>
      <c r="AQ13" s="594"/>
      <c r="AR13" s="594"/>
      <c r="AS13" s="594"/>
      <c r="AT13" s="594"/>
      <c r="AU13" s="594"/>
      <c r="AV13" s="594"/>
      <c r="AW13" s="594"/>
      <c r="AX13" s="594"/>
      <c r="AY13" s="594"/>
      <c r="AZ13" s="594"/>
      <c r="BA13" s="594"/>
      <c r="BB13" s="594"/>
      <c r="BC13" s="594"/>
      <c r="BD13" s="594"/>
      <c r="BE13" s="594"/>
      <c r="BF13" s="595"/>
      <c r="BG13" s="596">
        <v>8567953</v>
      </c>
      <c r="BH13" s="597"/>
      <c r="BI13" s="597"/>
      <c r="BJ13" s="597"/>
      <c r="BK13" s="597"/>
      <c r="BL13" s="597"/>
      <c r="BM13" s="597"/>
      <c r="BN13" s="598"/>
      <c r="BO13" s="634">
        <v>45.2</v>
      </c>
      <c r="BP13" s="634"/>
      <c r="BQ13" s="634"/>
      <c r="BR13" s="634"/>
      <c r="BS13" s="635">
        <v>571962</v>
      </c>
      <c r="BT13" s="635"/>
      <c r="BU13" s="635"/>
      <c r="BV13" s="635"/>
      <c r="BW13" s="635"/>
      <c r="BX13" s="635"/>
      <c r="BY13" s="635"/>
      <c r="BZ13" s="635"/>
      <c r="CA13" s="635"/>
      <c r="CB13" s="670"/>
      <c r="CD13" s="593" t="s">
        <v>186</v>
      </c>
      <c r="CE13" s="594"/>
      <c r="CF13" s="594"/>
      <c r="CG13" s="594"/>
      <c r="CH13" s="594"/>
      <c r="CI13" s="594"/>
      <c r="CJ13" s="594"/>
      <c r="CK13" s="594"/>
      <c r="CL13" s="594"/>
      <c r="CM13" s="594"/>
      <c r="CN13" s="594"/>
      <c r="CO13" s="594"/>
      <c r="CP13" s="594"/>
      <c r="CQ13" s="595"/>
      <c r="CR13" s="596">
        <v>7151796</v>
      </c>
      <c r="CS13" s="597"/>
      <c r="CT13" s="597"/>
      <c r="CU13" s="597"/>
      <c r="CV13" s="597"/>
      <c r="CW13" s="597"/>
      <c r="CX13" s="597"/>
      <c r="CY13" s="598"/>
      <c r="CZ13" s="634">
        <v>8.6999999999999993</v>
      </c>
      <c r="DA13" s="634"/>
      <c r="DB13" s="634"/>
      <c r="DC13" s="634"/>
      <c r="DD13" s="602">
        <v>3771058</v>
      </c>
      <c r="DE13" s="597"/>
      <c r="DF13" s="597"/>
      <c r="DG13" s="597"/>
      <c r="DH13" s="597"/>
      <c r="DI13" s="597"/>
      <c r="DJ13" s="597"/>
      <c r="DK13" s="597"/>
      <c r="DL13" s="597"/>
      <c r="DM13" s="597"/>
      <c r="DN13" s="597"/>
      <c r="DO13" s="597"/>
      <c r="DP13" s="598"/>
      <c r="DQ13" s="602">
        <v>3436791</v>
      </c>
      <c r="DR13" s="597"/>
      <c r="DS13" s="597"/>
      <c r="DT13" s="597"/>
      <c r="DU13" s="597"/>
      <c r="DV13" s="597"/>
      <c r="DW13" s="597"/>
      <c r="DX13" s="597"/>
      <c r="DY13" s="597"/>
      <c r="DZ13" s="597"/>
      <c r="EA13" s="597"/>
      <c r="EB13" s="597"/>
      <c r="EC13" s="633"/>
    </row>
    <row r="14" spans="2:143" ht="11.25" customHeight="1" x14ac:dyDescent="0.15">
      <c r="B14" s="593" t="s">
        <v>187</v>
      </c>
      <c r="C14" s="594"/>
      <c r="D14" s="594"/>
      <c r="E14" s="594"/>
      <c r="F14" s="594"/>
      <c r="G14" s="594"/>
      <c r="H14" s="594"/>
      <c r="I14" s="594"/>
      <c r="J14" s="594"/>
      <c r="K14" s="594"/>
      <c r="L14" s="594"/>
      <c r="M14" s="594"/>
      <c r="N14" s="594"/>
      <c r="O14" s="594"/>
      <c r="P14" s="594"/>
      <c r="Q14" s="595"/>
      <c r="R14" s="596" t="s">
        <v>61</v>
      </c>
      <c r="S14" s="597"/>
      <c r="T14" s="597"/>
      <c r="U14" s="597"/>
      <c r="V14" s="597"/>
      <c r="W14" s="597"/>
      <c r="X14" s="597"/>
      <c r="Y14" s="598"/>
      <c r="Z14" s="634" t="s">
        <v>61</v>
      </c>
      <c r="AA14" s="634"/>
      <c r="AB14" s="634"/>
      <c r="AC14" s="634"/>
      <c r="AD14" s="635" t="s">
        <v>61</v>
      </c>
      <c r="AE14" s="635"/>
      <c r="AF14" s="635"/>
      <c r="AG14" s="635"/>
      <c r="AH14" s="635"/>
      <c r="AI14" s="635"/>
      <c r="AJ14" s="635"/>
      <c r="AK14" s="635"/>
      <c r="AL14" s="599" t="s">
        <v>61</v>
      </c>
      <c r="AM14" s="600"/>
      <c r="AN14" s="600"/>
      <c r="AO14" s="636"/>
      <c r="AP14" s="593" t="s">
        <v>188</v>
      </c>
      <c r="AQ14" s="594"/>
      <c r="AR14" s="594"/>
      <c r="AS14" s="594"/>
      <c r="AT14" s="594"/>
      <c r="AU14" s="594"/>
      <c r="AV14" s="594"/>
      <c r="AW14" s="594"/>
      <c r="AX14" s="594"/>
      <c r="AY14" s="594"/>
      <c r="AZ14" s="594"/>
      <c r="BA14" s="594"/>
      <c r="BB14" s="594"/>
      <c r="BC14" s="594"/>
      <c r="BD14" s="594"/>
      <c r="BE14" s="594"/>
      <c r="BF14" s="595"/>
      <c r="BG14" s="596">
        <v>554249</v>
      </c>
      <c r="BH14" s="597"/>
      <c r="BI14" s="597"/>
      <c r="BJ14" s="597"/>
      <c r="BK14" s="597"/>
      <c r="BL14" s="597"/>
      <c r="BM14" s="597"/>
      <c r="BN14" s="598"/>
      <c r="BO14" s="634">
        <v>2.9</v>
      </c>
      <c r="BP14" s="634"/>
      <c r="BQ14" s="634"/>
      <c r="BR14" s="634"/>
      <c r="BS14" s="635" t="s">
        <v>61</v>
      </c>
      <c r="BT14" s="635"/>
      <c r="BU14" s="635"/>
      <c r="BV14" s="635"/>
      <c r="BW14" s="635"/>
      <c r="BX14" s="635"/>
      <c r="BY14" s="635"/>
      <c r="BZ14" s="635"/>
      <c r="CA14" s="635"/>
      <c r="CB14" s="670"/>
      <c r="CD14" s="593" t="s">
        <v>189</v>
      </c>
      <c r="CE14" s="594"/>
      <c r="CF14" s="594"/>
      <c r="CG14" s="594"/>
      <c r="CH14" s="594"/>
      <c r="CI14" s="594"/>
      <c r="CJ14" s="594"/>
      <c r="CK14" s="594"/>
      <c r="CL14" s="594"/>
      <c r="CM14" s="594"/>
      <c r="CN14" s="594"/>
      <c r="CO14" s="594"/>
      <c r="CP14" s="594"/>
      <c r="CQ14" s="595"/>
      <c r="CR14" s="596">
        <v>1906785</v>
      </c>
      <c r="CS14" s="597"/>
      <c r="CT14" s="597"/>
      <c r="CU14" s="597"/>
      <c r="CV14" s="597"/>
      <c r="CW14" s="597"/>
      <c r="CX14" s="597"/>
      <c r="CY14" s="598"/>
      <c r="CZ14" s="634">
        <v>2.2999999999999998</v>
      </c>
      <c r="DA14" s="634"/>
      <c r="DB14" s="634"/>
      <c r="DC14" s="634"/>
      <c r="DD14" s="602">
        <v>71994</v>
      </c>
      <c r="DE14" s="597"/>
      <c r="DF14" s="597"/>
      <c r="DG14" s="597"/>
      <c r="DH14" s="597"/>
      <c r="DI14" s="597"/>
      <c r="DJ14" s="597"/>
      <c r="DK14" s="597"/>
      <c r="DL14" s="597"/>
      <c r="DM14" s="597"/>
      <c r="DN14" s="597"/>
      <c r="DO14" s="597"/>
      <c r="DP14" s="598"/>
      <c r="DQ14" s="602">
        <v>1811995</v>
      </c>
      <c r="DR14" s="597"/>
      <c r="DS14" s="597"/>
      <c r="DT14" s="597"/>
      <c r="DU14" s="597"/>
      <c r="DV14" s="597"/>
      <c r="DW14" s="597"/>
      <c r="DX14" s="597"/>
      <c r="DY14" s="597"/>
      <c r="DZ14" s="597"/>
      <c r="EA14" s="597"/>
      <c r="EB14" s="597"/>
      <c r="EC14" s="633"/>
    </row>
    <row r="15" spans="2:143" ht="11.25" customHeight="1" x14ac:dyDescent="0.15">
      <c r="B15" s="593" t="s">
        <v>190</v>
      </c>
      <c r="C15" s="594"/>
      <c r="D15" s="594"/>
      <c r="E15" s="594"/>
      <c r="F15" s="594"/>
      <c r="G15" s="594"/>
      <c r="H15" s="594"/>
      <c r="I15" s="594"/>
      <c r="J15" s="594"/>
      <c r="K15" s="594"/>
      <c r="L15" s="594"/>
      <c r="M15" s="594"/>
      <c r="N15" s="594"/>
      <c r="O15" s="594"/>
      <c r="P15" s="594"/>
      <c r="Q15" s="595"/>
      <c r="R15" s="596">
        <v>47509</v>
      </c>
      <c r="S15" s="597"/>
      <c r="T15" s="597"/>
      <c r="U15" s="597"/>
      <c r="V15" s="597"/>
      <c r="W15" s="597"/>
      <c r="X15" s="597"/>
      <c r="Y15" s="598"/>
      <c r="Z15" s="634">
        <v>0.1</v>
      </c>
      <c r="AA15" s="634"/>
      <c r="AB15" s="634"/>
      <c r="AC15" s="634"/>
      <c r="AD15" s="635">
        <v>47509</v>
      </c>
      <c r="AE15" s="635"/>
      <c r="AF15" s="635"/>
      <c r="AG15" s="635"/>
      <c r="AH15" s="635"/>
      <c r="AI15" s="635"/>
      <c r="AJ15" s="635"/>
      <c r="AK15" s="635"/>
      <c r="AL15" s="599">
        <v>0.1</v>
      </c>
      <c r="AM15" s="600"/>
      <c r="AN15" s="600"/>
      <c r="AO15" s="636"/>
      <c r="AP15" s="593" t="s">
        <v>191</v>
      </c>
      <c r="AQ15" s="594"/>
      <c r="AR15" s="594"/>
      <c r="AS15" s="594"/>
      <c r="AT15" s="594"/>
      <c r="AU15" s="594"/>
      <c r="AV15" s="594"/>
      <c r="AW15" s="594"/>
      <c r="AX15" s="594"/>
      <c r="AY15" s="594"/>
      <c r="AZ15" s="594"/>
      <c r="BA15" s="594"/>
      <c r="BB15" s="594"/>
      <c r="BC15" s="594"/>
      <c r="BD15" s="594"/>
      <c r="BE15" s="594"/>
      <c r="BF15" s="595"/>
      <c r="BG15" s="596">
        <v>1049079</v>
      </c>
      <c r="BH15" s="597"/>
      <c r="BI15" s="597"/>
      <c r="BJ15" s="597"/>
      <c r="BK15" s="597"/>
      <c r="BL15" s="597"/>
      <c r="BM15" s="597"/>
      <c r="BN15" s="598"/>
      <c r="BO15" s="634">
        <v>5.5</v>
      </c>
      <c r="BP15" s="634"/>
      <c r="BQ15" s="634"/>
      <c r="BR15" s="634"/>
      <c r="BS15" s="635" t="s">
        <v>61</v>
      </c>
      <c r="BT15" s="635"/>
      <c r="BU15" s="635"/>
      <c r="BV15" s="635"/>
      <c r="BW15" s="635"/>
      <c r="BX15" s="635"/>
      <c r="BY15" s="635"/>
      <c r="BZ15" s="635"/>
      <c r="CA15" s="635"/>
      <c r="CB15" s="670"/>
      <c r="CD15" s="593" t="s">
        <v>192</v>
      </c>
      <c r="CE15" s="594"/>
      <c r="CF15" s="594"/>
      <c r="CG15" s="594"/>
      <c r="CH15" s="594"/>
      <c r="CI15" s="594"/>
      <c r="CJ15" s="594"/>
      <c r="CK15" s="594"/>
      <c r="CL15" s="594"/>
      <c r="CM15" s="594"/>
      <c r="CN15" s="594"/>
      <c r="CO15" s="594"/>
      <c r="CP15" s="594"/>
      <c r="CQ15" s="595"/>
      <c r="CR15" s="596">
        <v>7773269</v>
      </c>
      <c r="CS15" s="597"/>
      <c r="CT15" s="597"/>
      <c r="CU15" s="597"/>
      <c r="CV15" s="597"/>
      <c r="CW15" s="597"/>
      <c r="CX15" s="597"/>
      <c r="CY15" s="598"/>
      <c r="CZ15" s="634">
        <v>9.5</v>
      </c>
      <c r="DA15" s="634"/>
      <c r="DB15" s="634"/>
      <c r="DC15" s="634"/>
      <c r="DD15" s="602">
        <v>3013880</v>
      </c>
      <c r="DE15" s="597"/>
      <c r="DF15" s="597"/>
      <c r="DG15" s="597"/>
      <c r="DH15" s="597"/>
      <c r="DI15" s="597"/>
      <c r="DJ15" s="597"/>
      <c r="DK15" s="597"/>
      <c r="DL15" s="597"/>
      <c r="DM15" s="597"/>
      <c r="DN15" s="597"/>
      <c r="DO15" s="597"/>
      <c r="DP15" s="598"/>
      <c r="DQ15" s="602">
        <v>3861520</v>
      </c>
      <c r="DR15" s="597"/>
      <c r="DS15" s="597"/>
      <c r="DT15" s="597"/>
      <c r="DU15" s="597"/>
      <c r="DV15" s="597"/>
      <c r="DW15" s="597"/>
      <c r="DX15" s="597"/>
      <c r="DY15" s="597"/>
      <c r="DZ15" s="597"/>
      <c r="EA15" s="597"/>
      <c r="EB15" s="597"/>
      <c r="EC15" s="633"/>
    </row>
    <row r="16" spans="2:143" ht="11.25" customHeight="1" x14ac:dyDescent="0.15">
      <c r="B16" s="593" t="s">
        <v>193</v>
      </c>
      <c r="C16" s="594"/>
      <c r="D16" s="594"/>
      <c r="E16" s="594"/>
      <c r="F16" s="594"/>
      <c r="G16" s="594"/>
      <c r="H16" s="594"/>
      <c r="I16" s="594"/>
      <c r="J16" s="594"/>
      <c r="K16" s="594"/>
      <c r="L16" s="594"/>
      <c r="M16" s="594"/>
      <c r="N16" s="594"/>
      <c r="O16" s="594"/>
      <c r="P16" s="594"/>
      <c r="Q16" s="595"/>
      <c r="R16" s="596">
        <v>310595</v>
      </c>
      <c r="S16" s="597"/>
      <c r="T16" s="597"/>
      <c r="U16" s="597"/>
      <c r="V16" s="597"/>
      <c r="W16" s="597"/>
      <c r="X16" s="597"/>
      <c r="Y16" s="598"/>
      <c r="Z16" s="634">
        <v>0.4</v>
      </c>
      <c r="AA16" s="634"/>
      <c r="AB16" s="634"/>
      <c r="AC16" s="634"/>
      <c r="AD16" s="635">
        <v>310595</v>
      </c>
      <c r="AE16" s="635"/>
      <c r="AF16" s="635"/>
      <c r="AG16" s="635"/>
      <c r="AH16" s="635"/>
      <c r="AI16" s="635"/>
      <c r="AJ16" s="635"/>
      <c r="AK16" s="635"/>
      <c r="AL16" s="599">
        <v>0.9</v>
      </c>
      <c r="AM16" s="600"/>
      <c r="AN16" s="600"/>
      <c r="AO16" s="636"/>
      <c r="AP16" s="593" t="s">
        <v>194</v>
      </c>
      <c r="AQ16" s="594"/>
      <c r="AR16" s="594"/>
      <c r="AS16" s="594"/>
      <c r="AT16" s="594"/>
      <c r="AU16" s="594"/>
      <c r="AV16" s="594"/>
      <c r="AW16" s="594"/>
      <c r="AX16" s="594"/>
      <c r="AY16" s="594"/>
      <c r="AZ16" s="594"/>
      <c r="BA16" s="594"/>
      <c r="BB16" s="594"/>
      <c r="BC16" s="594"/>
      <c r="BD16" s="594"/>
      <c r="BE16" s="594"/>
      <c r="BF16" s="595"/>
      <c r="BG16" s="596" t="s">
        <v>61</v>
      </c>
      <c r="BH16" s="597"/>
      <c r="BI16" s="597"/>
      <c r="BJ16" s="597"/>
      <c r="BK16" s="597"/>
      <c r="BL16" s="597"/>
      <c r="BM16" s="597"/>
      <c r="BN16" s="598"/>
      <c r="BO16" s="634" t="s">
        <v>61</v>
      </c>
      <c r="BP16" s="634"/>
      <c r="BQ16" s="634"/>
      <c r="BR16" s="634"/>
      <c r="BS16" s="635" t="s">
        <v>61</v>
      </c>
      <c r="BT16" s="635"/>
      <c r="BU16" s="635"/>
      <c r="BV16" s="635"/>
      <c r="BW16" s="635"/>
      <c r="BX16" s="635"/>
      <c r="BY16" s="635"/>
      <c r="BZ16" s="635"/>
      <c r="CA16" s="635"/>
      <c r="CB16" s="670"/>
      <c r="CD16" s="593" t="s">
        <v>195</v>
      </c>
      <c r="CE16" s="594"/>
      <c r="CF16" s="594"/>
      <c r="CG16" s="594"/>
      <c r="CH16" s="594"/>
      <c r="CI16" s="594"/>
      <c r="CJ16" s="594"/>
      <c r="CK16" s="594"/>
      <c r="CL16" s="594"/>
      <c r="CM16" s="594"/>
      <c r="CN16" s="594"/>
      <c r="CO16" s="594"/>
      <c r="CP16" s="594"/>
      <c r="CQ16" s="595"/>
      <c r="CR16" s="596">
        <v>4997</v>
      </c>
      <c r="CS16" s="597"/>
      <c r="CT16" s="597"/>
      <c r="CU16" s="597"/>
      <c r="CV16" s="597"/>
      <c r="CW16" s="597"/>
      <c r="CX16" s="597"/>
      <c r="CY16" s="598"/>
      <c r="CZ16" s="634">
        <v>0</v>
      </c>
      <c r="DA16" s="634"/>
      <c r="DB16" s="634"/>
      <c r="DC16" s="634"/>
      <c r="DD16" s="602" t="s">
        <v>61</v>
      </c>
      <c r="DE16" s="597"/>
      <c r="DF16" s="597"/>
      <c r="DG16" s="597"/>
      <c r="DH16" s="597"/>
      <c r="DI16" s="597"/>
      <c r="DJ16" s="597"/>
      <c r="DK16" s="597"/>
      <c r="DL16" s="597"/>
      <c r="DM16" s="597"/>
      <c r="DN16" s="597"/>
      <c r="DO16" s="597"/>
      <c r="DP16" s="598"/>
      <c r="DQ16" s="602">
        <v>2924</v>
      </c>
      <c r="DR16" s="597"/>
      <c r="DS16" s="597"/>
      <c r="DT16" s="597"/>
      <c r="DU16" s="597"/>
      <c r="DV16" s="597"/>
      <c r="DW16" s="597"/>
      <c r="DX16" s="597"/>
      <c r="DY16" s="597"/>
      <c r="DZ16" s="597"/>
      <c r="EA16" s="597"/>
      <c r="EB16" s="597"/>
      <c r="EC16" s="633"/>
    </row>
    <row r="17" spans="2:133" ht="11.25" customHeight="1" x14ac:dyDescent="0.15">
      <c r="B17" s="593" t="s">
        <v>196</v>
      </c>
      <c r="C17" s="594"/>
      <c r="D17" s="594"/>
      <c r="E17" s="594"/>
      <c r="F17" s="594"/>
      <c r="G17" s="594"/>
      <c r="H17" s="594"/>
      <c r="I17" s="594"/>
      <c r="J17" s="594"/>
      <c r="K17" s="594"/>
      <c r="L17" s="594"/>
      <c r="M17" s="594"/>
      <c r="N17" s="594"/>
      <c r="O17" s="594"/>
      <c r="P17" s="594"/>
      <c r="Q17" s="595"/>
      <c r="R17" s="596">
        <v>811132</v>
      </c>
      <c r="S17" s="597"/>
      <c r="T17" s="597"/>
      <c r="U17" s="597"/>
      <c r="V17" s="597"/>
      <c r="W17" s="597"/>
      <c r="X17" s="597"/>
      <c r="Y17" s="598"/>
      <c r="Z17" s="634">
        <v>1</v>
      </c>
      <c r="AA17" s="634"/>
      <c r="AB17" s="634"/>
      <c r="AC17" s="634"/>
      <c r="AD17" s="635">
        <v>811132</v>
      </c>
      <c r="AE17" s="635"/>
      <c r="AF17" s="635"/>
      <c r="AG17" s="635"/>
      <c r="AH17" s="635"/>
      <c r="AI17" s="635"/>
      <c r="AJ17" s="635"/>
      <c r="AK17" s="635"/>
      <c r="AL17" s="599">
        <v>2.2999999999999998</v>
      </c>
      <c r="AM17" s="600"/>
      <c r="AN17" s="600"/>
      <c r="AO17" s="636"/>
      <c r="AP17" s="593" t="s">
        <v>197</v>
      </c>
      <c r="AQ17" s="594"/>
      <c r="AR17" s="594"/>
      <c r="AS17" s="594"/>
      <c r="AT17" s="594"/>
      <c r="AU17" s="594"/>
      <c r="AV17" s="594"/>
      <c r="AW17" s="594"/>
      <c r="AX17" s="594"/>
      <c r="AY17" s="594"/>
      <c r="AZ17" s="594"/>
      <c r="BA17" s="594"/>
      <c r="BB17" s="594"/>
      <c r="BC17" s="594"/>
      <c r="BD17" s="594"/>
      <c r="BE17" s="594"/>
      <c r="BF17" s="595"/>
      <c r="BG17" s="596" t="s">
        <v>61</v>
      </c>
      <c r="BH17" s="597"/>
      <c r="BI17" s="597"/>
      <c r="BJ17" s="597"/>
      <c r="BK17" s="597"/>
      <c r="BL17" s="597"/>
      <c r="BM17" s="597"/>
      <c r="BN17" s="598"/>
      <c r="BO17" s="634" t="s">
        <v>61</v>
      </c>
      <c r="BP17" s="634"/>
      <c r="BQ17" s="634"/>
      <c r="BR17" s="634"/>
      <c r="BS17" s="635" t="s">
        <v>61</v>
      </c>
      <c r="BT17" s="635"/>
      <c r="BU17" s="635"/>
      <c r="BV17" s="635"/>
      <c r="BW17" s="635"/>
      <c r="BX17" s="635"/>
      <c r="BY17" s="635"/>
      <c r="BZ17" s="635"/>
      <c r="CA17" s="635"/>
      <c r="CB17" s="670"/>
      <c r="CD17" s="593" t="s">
        <v>198</v>
      </c>
      <c r="CE17" s="594"/>
      <c r="CF17" s="594"/>
      <c r="CG17" s="594"/>
      <c r="CH17" s="594"/>
      <c r="CI17" s="594"/>
      <c r="CJ17" s="594"/>
      <c r="CK17" s="594"/>
      <c r="CL17" s="594"/>
      <c r="CM17" s="594"/>
      <c r="CN17" s="594"/>
      <c r="CO17" s="594"/>
      <c r="CP17" s="594"/>
      <c r="CQ17" s="595"/>
      <c r="CR17" s="596">
        <v>6005973</v>
      </c>
      <c r="CS17" s="597"/>
      <c r="CT17" s="597"/>
      <c r="CU17" s="597"/>
      <c r="CV17" s="597"/>
      <c r="CW17" s="597"/>
      <c r="CX17" s="597"/>
      <c r="CY17" s="598"/>
      <c r="CZ17" s="634">
        <v>7.3</v>
      </c>
      <c r="DA17" s="634"/>
      <c r="DB17" s="634"/>
      <c r="DC17" s="634"/>
      <c r="DD17" s="602" t="s">
        <v>61</v>
      </c>
      <c r="DE17" s="597"/>
      <c r="DF17" s="597"/>
      <c r="DG17" s="597"/>
      <c r="DH17" s="597"/>
      <c r="DI17" s="597"/>
      <c r="DJ17" s="597"/>
      <c r="DK17" s="597"/>
      <c r="DL17" s="597"/>
      <c r="DM17" s="597"/>
      <c r="DN17" s="597"/>
      <c r="DO17" s="597"/>
      <c r="DP17" s="598"/>
      <c r="DQ17" s="602">
        <v>5808090</v>
      </c>
      <c r="DR17" s="597"/>
      <c r="DS17" s="597"/>
      <c r="DT17" s="597"/>
      <c r="DU17" s="597"/>
      <c r="DV17" s="597"/>
      <c r="DW17" s="597"/>
      <c r="DX17" s="597"/>
      <c r="DY17" s="597"/>
      <c r="DZ17" s="597"/>
      <c r="EA17" s="597"/>
      <c r="EB17" s="597"/>
      <c r="EC17" s="633"/>
    </row>
    <row r="18" spans="2:133" ht="11.25" customHeight="1" x14ac:dyDescent="0.15">
      <c r="B18" s="593" t="s">
        <v>199</v>
      </c>
      <c r="C18" s="594"/>
      <c r="D18" s="594"/>
      <c r="E18" s="594"/>
      <c r="F18" s="594"/>
      <c r="G18" s="594"/>
      <c r="H18" s="594"/>
      <c r="I18" s="594"/>
      <c r="J18" s="594"/>
      <c r="K18" s="594"/>
      <c r="L18" s="594"/>
      <c r="M18" s="594"/>
      <c r="N18" s="594"/>
      <c r="O18" s="594"/>
      <c r="P18" s="594"/>
      <c r="Q18" s="595"/>
      <c r="R18" s="596">
        <v>153368</v>
      </c>
      <c r="S18" s="597"/>
      <c r="T18" s="597"/>
      <c r="U18" s="597"/>
      <c r="V18" s="597"/>
      <c r="W18" s="597"/>
      <c r="X18" s="597"/>
      <c r="Y18" s="598"/>
      <c r="Z18" s="634">
        <v>0.2</v>
      </c>
      <c r="AA18" s="634"/>
      <c r="AB18" s="634"/>
      <c r="AC18" s="634"/>
      <c r="AD18" s="635">
        <v>153368</v>
      </c>
      <c r="AE18" s="635"/>
      <c r="AF18" s="635"/>
      <c r="AG18" s="635"/>
      <c r="AH18" s="635"/>
      <c r="AI18" s="635"/>
      <c r="AJ18" s="635"/>
      <c r="AK18" s="635"/>
      <c r="AL18" s="599">
        <v>0.4</v>
      </c>
      <c r="AM18" s="600"/>
      <c r="AN18" s="600"/>
      <c r="AO18" s="636"/>
      <c r="AP18" s="593" t="s">
        <v>200</v>
      </c>
      <c r="AQ18" s="594"/>
      <c r="AR18" s="594"/>
      <c r="AS18" s="594"/>
      <c r="AT18" s="594"/>
      <c r="AU18" s="594"/>
      <c r="AV18" s="594"/>
      <c r="AW18" s="594"/>
      <c r="AX18" s="594"/>
      <c r="AY18" s="594"/>
      <c r="AZ18" s="594"/>
      <c r="BA18" s="594"/>
      <c r="BB18" s="594"/>
      <c r="BC18" s="594"/>
      <c r="BD18" s="594"/>
      <c r="BE18" s="594"/>
      <c r="BF18" s="595"/>
      <c r="BG18" s="596" t="s">
        <v>61</v>
      </c>
      <c r="BH18" s="597"/>
      <c r="BI18" s="597"/>
      <c r="BJ18" s="597"/>
      <c r="BK18" s="597"/>
      <c r="BL18" s="597"/>
      <c r="BM18" s="597"/>
      <c r="BN18" s="598"/>
      <c r="BO18" s="634" t="s">
        <v>61</v>
      </c>
      <c r="BP18" s="634"/>
      <c r="BQ18" s="634"/>
      <c r="BR18" s="634"/>
      <c r="BS18" s="635" t="s">
        <v>61</v>
      </c>
      <c r="BT18" s="635"/>
      <c r="BU18" s="635"/>
      <c r="BV18" s="635"/>
      <c r="BW18" s="635"/>
      <c r="BX18" s="635"/>
      <c r="BY18" s="635"/>
      <c r="BZ18" s="635"/>
      <c r="CA18" s="635"/>
      <c r="CB18" s="670"/>
      <c r="CD18" s="593" t="s">
        <v>201</v>
      </c>
      <c r="CE18" s="594"/>
      <c r="CF18" s="594"/>
      <c r="CG18" s="594"/>
      <c r="CH18" s="594"/>
      <c r="CI18" s="594"/>
      <c r="CJ18" s="594"/>
      <c r="CK18" s="594"/>
      <c r="CL18" s="594"/>
      <c r="CM18" s="594"/>
      <c r="CN18" s="594"/>
      <c r="CO18" s="594"/>
      <c r="CP18" s="594"/>
      <c r="CQ18" s="595"/>
      <c r="CR18" s="596" t="s">
        <v>61</v>
      </c>
      <c r="CS18" s="597"/>
      <c r="CT18" s="597"/>
      <c r="CU18" s="597"/>
      <c r="CV18" s="597"/>
      <c r="CW18" s="597"/>
      <c r="CX18" s="597"/>
      <c r="CY18" s="598"/>
      <c r="CZ18" s="634" t="s">
        <v>61</v>
      </c>
      <c r="DA18" s="634"/>
      <c r="DB18" s="634"/>
      <c r="DC18" s="634"/>
      <c r="DD18" s="602" t="s">
        <v>61</v>
      </c>
      <c r="DE18" s="597"/>
      <c r="DF18" s="597"/>
      <c r="DG18" s="597"/>
      <c r="DH18" s="597"/>
      <c r="DI18" s="597"/>
      <c r="DJ18" s="597"/>
      <c r="DK18" s="597"/>
      <c r="DL18" s="597"/>
      <c r="DM18" s="597"/>
      <c r="DN18" s="597"/>
      <c r="DO18" s="597"/>
      <c r="DP18" s="598"/>
      <c r="DQ18" s="602" t="s">
        <v>61</v>
      </c>
      <c r="DR18" s="597"/>
      <c r="DS18" s="597"/>
      <c r="DT18" s="597"/>
      <c r="DU18" s="597"/>
      <c r="DV18" s="597"/>
      <c r="DW18" s="597"/>
      <c r="DX18" s="597"/>
      <c r="DY18" s="597"/>
      <c r="DZ18" s="597"/>
      <c r="EA18" s="597"/>
      <c r="EB18" s="597"/>
      <c r="EC18" s="633"/>
    </row>
    <row r="19" spans="2:133" ht="11.25" customHeight="1" x14ac:dyDescent="0.15">
      <c r="B19" s="593" t="s">
        <v>202</v>
      </c>
      <c r="C19" s="594"/>
      <c r="D19" s="594"/>
      <c r="E19" s="594"/>
      <c r="F19" s="594"/>
      <c r="G19" s="594"/>
      <c r="H19" s="594"/>
      <c r="I19" s="594"/>
      <c r="J19" s="594"/>
      <c r="K19" s="594"/>
      <c r="L19" s="594"/>
      <c r="M19" s="594"/>
      <c r="N19" s="594"/>
      <c r="O19" s="594"/>
      <c r="P19" s="594"/>
      <c r="Q19" s="595"/>
      <c r="R19" s="596">
        <v>642502</v>
      </c>
      <c r="S19" s="597"/>
      <c r="T19" s="597"/>
      <c r="U19" s="597"/>
      <c r="V19" s="597"/>
      <c r="W19" s="597"/>
      <c r="X19" s="597"/>
      <c r="Y19" s="598"/>
      <c r="Z19" s="634">
        <v>0.8</v>
      </c>
      <c r="AA19" s="634"/>
      <c r="AB19" s="634"/>
      <c r="AC19" s="634"/>
      <c r="AD19" s="635">
        <v>642502</v>
      </c>
      <c r="AE19" s="635"/>
      <c r="AF19" s="635"/>
      <c r="AG19" s="635"/>
      <c r="AH19" s="635"/>
      <c r="AI19" s="635"/>
      <c r="AJ19" s="635"/>
      <c r="AK19" s="635"/>
      <c r="AL19" s="599">
        <v>1.8</v>
      </c>
      <c r="AM19" s="600"/>
      <c r="AN19" s="600"/>
      <c r="AO19" s="636"/>
      <c r="AP19" s="593" t="s">
        <v>203</v>
      </c>
      <c r="AQ19" s="594"/>
      <c r="AR19" s="594"/>
      <c r="AS19" s="594"/>
      <c r="AT19" s="594"/>
      <c r="AU19" s="594"/>
      <c r="AV19" s="594"/>
      <c r="AW19" s="594"/>
      <c r="AX19" s="594"/>
      <c r="AY19" s="594"/>
      <c r="AZ19" s="594"/>
      <c r="BA19" s="594"/>
      <c r="BB19" s="594"/>
      <c r="BC19" s="594"/>
      <c r="BD19" s="594"/>
      <c r="BE19" s="594"/>
      <c r="BF19" s="595"/>
      <c r="BG19" s="596">
        <v>61327</v>
      </c>
      <c r="BH19" s="597"/>
      <c r="BI19" s="597"/>
      <c r="BJ19" s="597"/>
      <c r="BK19" s="597"/>
      <c r="BL19" s="597"/>
      <c r="BM19" s="597"/>
      <c r="BN19" s="598"/>
      <c r="BO19" s="634">
        <v>0.3</v>
      </c>
      <c r="BP19" s="634"/>
      <c r="BQ19" s="634"/>
      <c r="BR19" s="634"/>
      <c r="BS19" s="635" t="s">
        <v>61</v>
      </c>
      <c r="BT19" s="635"/>
      <c r="BU19" s="635"/>
      <c r="BV19" s="635"/>
      <c r="BW19" s="635"/>
      <c r="BX19" s="635"/>
      <c r="BY19" s="635"/>
      <c r="BZ19" s="635"/>
      <c r="CA19" s="635"/>
      <c r="CB19" s="670"/>
      <c r="CD19" s="593" t="s">
        <v>204</v>
      </c>
      <c r="CE19" s="594"/>
      <c r="CF19" s="594"/>
      <c r="CG19" s="594"/>
      <c r="CH19" s="594"/>
      <c r="CI19" s="594"/>
      <c r="CJ19" s="594"/>
      <c r="CK19" s="594"/>
      <c r="CL19" s="594"/>
      <c r="CM19" s="594"/>
      <c r="CN19" s="594"/>
      <c r="CO19" s="594"/>
      <c r="CP19" s="594"/>
      <c r="CQ19" s="595"/>
      <c r="CR19" s="596" t="s">
        <v>61</v>
      </c>
      <c r="CS19" s="597"/>
      <c r="CT19" s="597"/>
      <c r="CU19" s="597"/>
      <c r="CV19" s="597"/>
      <c r="CW19" s="597"/>
      <c r="CX19" s="597"/>
      <c r="CY19" s="598"/>
      <c r="CZ19" s="634" t="s">
        <v>61</v>
      </c>
      <c r="DA19" s="634"/>
      <c r="DB19" s="634"/>
      <c r="DC19" s="634"/>
      <c r="DD19" s="602" t="s">
        <v>61</v>
      </c>
      <c r="DE19" s="597"/>
      <c r="DF19" s="597"/>
      <c r="DG19" s="597"/>
      <c r="DH19" s="597"/>
      <c r="DI19" s="597"/>
      <c r="DJ19" s="597"/>
      <c r="DK19" s="597"/>
      <c r="DL19" s="597"/>
      <c r="DM19" s="597"/>
      <c r="DN19" s="597"/>
      <c r="DO19" s="597"/>
      <c r="DP19" s="598"/>
      <c r="DQ19" s="602" t="s">
        <v>61</v>
      </c>
      <c r="DR19" s="597"/>
      <c r="DS19" s="597"/>
      <c r="DT19" s="597"/>
      <c r="DU19" s="597"/>
      <c r="DV19" s="597"/>
      <c r="DW19" s="597"/>
      <c r="DX19" s="597"/>
      <c r="DY19" s="597"/>
      <c r="DZ19" s="597"/>
      <c r="EA19" s="597"/>
      <c r="EB19" s="597"/>
      <c r="EC19" s="633"/>
    </row>
    <row r="20" spans="2:133" ht="11.25" customHeight="1" x14ac:dyDescent="0.15">
      <c r="B20" s="671" t="s">
        <v>205</v>
      </c>
      <c r="C20" s="672"/>
      <c r="D20" s="672"/>
      <c r="E20" s="672"/>
      <c r="F20" s="672"/>
      <c r="G20" s="672"/>
      <c r="H20" s="672"/>
      <c r="I20" s="672"/>
      <c r="J20" s="672"/>
      <c r="K20" s="672"/>
      <c r="L20" s="672"/>
      <c r="M20" s="672"/>
      <c r="N20" s="672"/>
      <c r="O20" s="672"/>
      <c r="P20" s="672"/>
      <c r="Q20" s="673"/>
      <c r="R20" s="596">
        <v>15262</v>
      </c>
      <c r="S20" s="597"/>
      <c r="T20" s="597"/>
      <c r="U20" s="597"/>
      <c r="V20" s="597"/>
      <c r="W20" s="597"/>
      <c r="X20" s="597"/>
      <c r="Y20" s="598"/>
      <c r="Z20" s="634">
        <v>0</v>
      </c>
      <c r="AA20" s="634"/>
      <c r="AB20" s="634"/>
      <c r="AC20" s="634"/>
      <c r="AD20" s="635">
        <v>15262</v>
      </c>
      <c r="AE20" s="635"/>
      <c r="AF20" s="635"/>
      <c r="AG20" s="635"/>
      <c r="AH20" s="635"/>
      <c r="AI20" s="635"/>
      <c r="AJ20" s="635"/>
      <c r="AK20" s="635"/>
      <c r="AL20" s="599">
        <v>0</v>
      </c>
      <c r="AM20" s="600"/>
      <c r="AN20" s="600"/>
      <c r="AO20" s="636"/>
      <c r="AP20" s="593" t="s">
        <v>206</v>
      </c>
      <c r="AQ20" s="594"/>
      <c r="AR20" s="594"/>
      <c r="AS20" s="594"/>
      <c r="AT20" s="594"/>
      <c r="AU20" s="594"/>
      <c r="AV20" s="594"/>
      <c r="AW20" s="594"/>
      <c r="AX20" s="594"/>
      <c r="AY20" s="594"/>
      <c r="AZ20" s="594"/>
      <c r="BA20" s="594"/>
      <c r="BB20" s="594"/>
      <c r="BC20" s="594"/>
      <c r="BD20" s="594"/>
      <c r="BE20" s="594"/>
      <c r="BF20" s="595"/>
      <c r="BG20" s="596">
        <v>61327</v>
      </c>
      <c r="BH20" s="597"/>
      <c r="BI20" s="597"/>
      <c r="BJ20" s="597"/>
      <c r="BK20" s="597"/>
      <c r="BL20" s="597"/>
      <c r="BM20" s="597"/>
      <c r="BN20" s="598"/>
      <c r="BO20" s="634">
        <v>0.3</v>
      </c>
      <c r="BP20" s="634"/>
      <c r="BQ20" s="634"/>
      <c r="BR20" s="634"/>
      <c r="BS20" s="635" t="s">
        <v>61</v>
      </c>
      <c r="BT20" s="635"/>
      <c r="BU20" s="635"/>
      <c r="BV20" s="635"/>
      <c r="BW20" s="635"/>
      <c r="BX20" s="635"/>
      <c r="BY20" s="635"/>
      <c r="BZ20" s="635"/>
      <c r="CA20" s="635"/>
      <c r="CB20" s="670"/>
      <c r="CD20" s="593" t="s">
        <v>207</v>
      </c>
      <c r="CE20" s="594"/>
      <c r="CF20" s="594"/>
      <c r="CG20" s="594"/>
      <c r="CH20" s="594"/>
      <c r="CI20" s="594"/>
      <c r="CJ20" s="594"/>
      <c r="CK20" s="594"/>
      <c r="CL20" s="594"/>
      <c r="CM20" s="594"/>
      <c r="CN20" s="594"/>
      <c r="CO20" s="594"/>
      <c r="CP20" s="594"/>
      <c r="CQ20" s="595"/>
      <c r="CR20" s="596">
        <v>82148123</v>
      </c>
      <c r="CS20" s="597"/>
      <c r="CT20" s="597"/>
      <c r="CU20" s="597"/>
      <c r="CV20" s="597"/>
      <c r="CW20" s="597"/>
      <c r="CX20" s="597"/>
      <c r="CY20" s="598"/>
      <c r="CZ20" s="634">
        <v>100</v>
      </c>
      <c r="DA20" s="634"/>
      <c r="DB20" s="634"/>
      <c r="DC20" s="634"/>
      <c r="DD20" s="602">
        <v>9143645</v>
      </c>
      <c r="DE20" s="597"/>
      <c r="DF20" s="597"/>
      <c r="DG20" s="597"/>
      <c r="DH20" s="597"/>
      <c r="DI20" s="597"/>
      <c r="DJ20" s="597"/>
      <c r="DK20" s="597"/>
      <c r="DL20" s="597"/>
      <c r="DM20" s="597"/>
      <c r="DN20" s="597"/>
      <c r="DO20" s="597"/>
      <c r="DP20" s="598"/>
      <c r="DQ20" s="602">
        <v>40553249</v>
      </c>
      <c r="DR20" s="597"/>
      <c r="DS20" s="597"/>
      <c r="DT20" s="597"/>
      <c r="DU20" s="597"/>
      <c r="DV20" s="597"/>
      <c r="DW20" s="597"/>
      <c r="DX20" s="597"/>
      <c r="DY20" s="597"/>
      <c r="DZ20" s="597"/>
      <c r="EA20" s="597"/>
      <c r="EB20" s="597"/>
      <c r="EC20" s="633"/>
    </row>
    <row r="21" spans="2:133" ht="11.25" customHeight="1" x14ac:dyDescent="0.15">
      <c r="B21" s="593" t="s">
        <v>208</v>
      </c>
      <c r="C21" s="594"/>
      <c r="D21" s="594"/>
      <c r="E21" s="594"/>
      <c r="F21" s="594"/>
      <c r="G21" s="594"/>
      <c r="H21" s="594"/>
      <c r="I21" s="594"/>
      <c r="J21" s="594"/>
      <c r="K21" s="594"/>
      <c r="L21" s="594"/>
      <c r="M21" s="594"/>
      <c r="N21" s="594"/>
      <c r="O21" s="594"/>
      <c r="P21" s="594"/>
      <c r="Q21" s="595"/>
      <c r="R21" s="596">
        <v>11569115</v>
      </c>
      <c r="S21" s="597"/>
      <c r="T21" s="597"/>
      <c r="U21" s="597"/>
      <c r="V21" s="597"/>
      <c r="W21" s="597"/>
      <c r="X21" s="597"/>
      <c r="Y21" s="598"/>
      <c r="Z21" s="634">
        <v>13.9</v>
      </c>
      <c r="AA21" s="634"/>
      <c r="AB21" s="634"/>
      <c r="AC21" s="634"/>
      <c r="AD21" s="635">
        <v>10189092</v>
      </c>
      <c r="AE21" s="635"/>
      <c r="AF21" s="635"/>
      <c r="AG21" s="635"/>
      <c r="AH21" s="635"/>
      <c r="AI21" s="635"/>
      <c r="AJ21" s="635"/>
      <c r="AK21" s="635"/>
      <c r="AL21" s="599">
        <v>29</v>
      </c>
      <c r="AM21" s="600"/>
      <c r="AN21" s="600"/>
      <c r="AO21" s="636"/>
      <c r="AP21" s="593" t="s">
        <v>209</v>
      </c>
      <c r="AQ21" s="674"/>
      <c r="AR21" s="674"/>
      <c r="AS21" s="674"/>
      <c r="AT21" s="674"/>
      <c r="AU21" s="674"/>
      <c r="AV21" s="674"/>
      <c r="AW21" s="674"/>
      <c r="AX21" s="674"/>
      <c r="AY21" s="674"/>
      <c r="AZ21" s="674"/>
      <c r="BA21" s="674"/>
      <c r="BB21" s="674"/>
      <c r="BC21" s="674"/>
      <c r="BD21" s="674"/>
      <c r="BE21" s="674"/>
      <c r="BF21" s="675"/>
      <c r="BG21" s="596">
        <v>61327</v>
      </c>
      <c r="BH21" s="597"/>
      <c r="BI21" s="597"/>
      <c r="BJ21" s="597"/>
      <c r="BK21" s="597"/>
      <c r="BL21" s="597"/>
      <c r="BM21" s="597"/>
      <c r="BN21" s="598"/>
      <c r="BO21" s="634">
        <v>0.3</v>
      </c>
      <c r="BP21" s="634"/>
      <c r="BQ21" s="634"/>
      <c r="BR21" s="634"/>
      <c r="BS21" s="635" t="s">
        <v>61</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3" t="s">
        <v>210</v>
      </c>
      <c r="C22" s="594"/>
      <c r="D22" s="594"/>
      <c r="E22" s="594"/>
      <c r="F22" s="594"/>
      <c r="G22" s="594"/>
      <c r="H22" s="594"/>
      <c r="I22" s="594"/>
      <c r="J22" s="594"/>
      <c r="K22" s="594"/>
      <c r="L22" s="594"/>
      <c r="M22" s="594"/>
      <c r="N22" s="594"/>
      <c r="O22" s="594"/>
      <c r="P22" s="594"/>
      <c r="Q22" s="595"/>
      <c r="R22" s="596">
        <v>10189092</v>
      </c>
      <c r="S22" s="597"/>
      <c r="T22" s="597"/>
      <c r="U22" s="597"/>
      <c r="V22" s="597"/>
      <c r="W22" s="597"/>
      <c r="X22" s="597"/>
      <c r="Y22" s="598"/>
      <c r="Z22" s="634">
        <v>12.2</v>
      </c>
      <c r="AA22" s="634"/>
      <c r="AB22" s="634"/>
      <c r="AC22" s="634"/>
      <c r="AD22" s="635">
        <v>10189092</v>
      </c>
      <c r="AE22" s="635"/>
      <c r="AF22" s="635"/>
      <c r="AG22" s="635"/>
      <c r="AH22" s="635"/>
      <c r="AI22" s="635"/>
      <c r="AJ22" s="635"/>
      <c r="AK22" s="635"/>
      <c r="AL22" s="599">
        <v>29</v>
      </c>
      <c r="AM22" s="600"/>
      <c r="AN22" s="600"/>
      <c r="AO22" s="636"/>
      <c r="AP22" s="593" t="s">
        <v>211</v>
      </c>
      <c r="AQ22" s="674"/>
      <c r="AR22" s="674"/>
      <c r="AS22" s="674"/>
      <c r="AT22" s="674"/>
      <c r="AU22" s="674"/>
      <c r="AV22" s="674"/>
      <c r="AW22" s="674"/>
      <c r="AX22" s="674"/>
      <c r="AY22" s="674"/>
      <c r="AZ22" s="674"/>
      <c r="BA22" s="674"/>
      <c r="BB22" s="674"/>
      <c r="BC22" s="674"/>
      <c r="BD22" s="674"/>
      <c r="BE22" s="674"/>
      <c r="BF22" s="675"/>
      <c r="BG22" s="596" t="s">
        <v>61</v>
      </c>
      <c r="BH22" s="597"/>
      <c r="BI22" s="597"/>
      <c r="BJ22" s="597"/>
      <c r="BK22" s="597"/>
      <c r="BL22" s="597"/>
      <c r="BM22" s="597"/>
      <c r="BN22" s="598"/>
      <c r="BO22" s="634" t="s">
        <v>61</v>
      </c>
      <c r="BP22" s="634"/>
      <c r="BQ22" s="634"/>
      <c r="BR22" s="634"/>
      <c r="BS22" s="635" t="s">
        <v>61</v>
      </c>
      <c r="BT22" s="635"/>
      <c r="BU22" s="635"/>
      <c r="BV22" s="635"/>
      <c r="BW22" s="635"/>
      <c r="BX22" s="635"/>
      <c r="BY22" s="635"/>
      <c r="BZ22" s="635"/>
      <c r="CA22" s="635"/>
      <c r="CB22" s="670"/>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213</v>
      </c>
      <c r="C23" s="594"/>
      <c r="D23" s="594"/>
      <c r="E23" s="594"/>
      <c r="F23" s="594"/>
      <c r="G23" s="594"/>
      <c r="H23" s="594"/>
      <c r="I23" s="594"/>
      <c r="J23" s="594"/>
      <c r="K23" s="594"/>
      <c r="L23" s="594"/>
      <c r="M23" s="594"/>
      <c r="N23" s="594"/>
      <c r="O23" s="594"/>
      <c r="P23" s="594"/>
      <c r="Q23" s="595"/>
      <c r="R23" s="596">
        <v>1380023</v>
      </c>
      <c r="S23" s="597"/>
      <c r="T23" s="597"/>
      <c r="U23" s="597"/>
      <c r="V23" s="597"/>
      <c r="W23" s="597"/>
      <c r="X23" s="597"/>
      <c r="Y23" s="598"/>
      <c r="Z23" s="634">
        <v>1.7</v>
      </c>
      <c r="AA23" s="634"/>
      <c r="AB23" s="634"/>
      <c r="AC23" s="634"/>
      <c r="AD23" s="635" t="s">
        <v>61</v>
      </c>
      <c r="AE23" s="635"/>
      <c r="AF23" s="635"/>
      <c r="AG23" s="635"/>
      <c r="AH23" s="635"/>
      <c r="AI23" s="635"/>
      <c r="AJ23" s="635"/>
      <c r="AK23" s="635"/>
      <c r="AL23" s="599" t="s">
        <v>61</v>
      </c>
      <c r="AM23" s="600"/>
      <c r="AN23" s="600"/>
      <c r="AO23" s="636"/>
      <c r="AP23" s="593" t="s">
        <v>214</v>
      </c>
      <c r="AQ23" s="674"/>
      <c r="AR23" s="674"/>
      <c r="AS23" s="674"/>
      <c r="AT23" s="674"/>
      <c r="AU23" s="674"/>
      <c r="AV23" s="674"/>
      <c r="AW23" s="674"/>
      <c r="AX23" s="674"/>
      <c r="AY23" s="674"/>
      <c r="AZ23" s="674"/>
      <c r="BA23" s="674"/>
      <c r="BB23" s="674"/>
      <c r="BC23" s="674"/>
      <c r="BD23" s="674"/>
      <c r="BE23" s="674"/>
      <c r="BF23" s="675"/>
      <c r="BG23" s="596" t="s">
        <v>61</v>
      </c>
      <c r="BH23" s="597"/>
      <c r="BI23" s="597"/>
      <c r="BJ23" s="597"/>
      <c r="BK23" s="597"/>
      <c r="BL23" s="597"/>
      <c r="BM23" s="597"/>
      <c r="BN23" s="598"/>
      <c r="BO23" s="634" t="s">
        <v>61</v>
      </c>
      <c r="BP23" s="634"/>
      <c r="BQ23" s="634"/>
      <c r="BR23" s="634"/>
      <c r="BS23" s="635" t="s">
        <v>61</v>
      </c>
      <c r="BT23" s="635"/>
      <c r="BU23" s="635"/>
      <c r="BV23" s="635"/>
      <c r="BW23" s="635"/>
      <c r="BX23" s="635"/>
      <c r="BY23" s="635"/>
      <c r="BZ23" s="635"/>
      <c r="CA23" s="635"/>
      <c r="CB23" s="670"/>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6" t="s">
        <v>218</v>
      </c>
      <c r="DM23" s="687"/>
      <c r="DN23" s="687"/>
      <c r="DO23" s="687"/>
      <c r="DP23" s="687"/>
      <c r="DQ23" s="687"/>
      <c r="DR23" s="687"/>
      <c r="DS23" s="687"/>
      <c r="DT23" s="687"/>
      <c r="DU23" s="687"/>
      <c r="DV23" s="688"/>
      <c r="DW23" s="654" t="s">
        <v>219</v>
      </c>
      <c r="DX23" s="655"/>
      <c r="DY23" s="655"/>
      <c r="DZ23" s="655"/>
      <c r="EA23" s="655"/>
      <c r="EB23" s="655"/>
      <c r="EC23" s="656"/>
    </row>
    <row r="24" spans="2:133" ht="11.25" customHeight="1" x14ac:dyDescent="0.15">
      <c r="B24" s="593" t="s">
        <v>220</v>
      </c>
      <c r="C24" s="594"/>
      <c r="D24" s="594"/>
      <c r="E24" s="594"/>
      <c r="F24" s="594"/>
      <c r="G24" s="594"/>
      <c r="H24" s="594"/>
      <c r="I24" s="594"/>
      <c r="J24" s="594"/>
      <c r="K24" s="594"/>
      <c r="L24" s="594"/>
      <c r="M24" s="594"/>
      <c r="N24" s="594"/>
      <c r="O24" s="594"/>
      <c r="P24" s="594"/>
      <c r="Q24" s="595"/>
      <c r="R24" s="596" t="s">
        <v>61</v>
      </c>
      <c r="S24" s="597"/>
      <c r="T24" s="597"/>
      <c r="U24" s="597"/>
      <c r="V24" s="597"/>
      <c r="W24" s="597"/>
      <c r="X24" s="597"/>
      <c r="Y24" s="598"/>
      <c r="Z24" s="634" t="s">
        <v>61</v>
      </c>
      <c r="AA24" s="634"/>
      <c r="AB24" s="634"/>
      <c r="AC24" s="634"/>
      <c r="AD24" s="635" t="s">
        <v>61</v>
      </c>
      <c r="AE24" s="635"/>
      <c r="AF24" s="635"/>
      <c r="AG24" s="635"/>
      <c r="AH24" s="635"/>
      <c r="AI24" s="635"/>
      <c r="AJ24" s="635"/>
      <c r="AK24" s="635"/>
      <c r="AL24" s="599" t="s">
        <v>61</v>
      </c>
      <c r="AM24" s="600"/>
      <c r="AN24" s="600"/>
      <c r="AO24" s="636"/>
      <c r="AP24" s="593" t="s">
        <v>221</v>
      </c>
      <c r="AQ24" s="674"/>
      <c r="AR24" s="674"/>
      <c r="AS24" s="674"/>
      <c r="AT24" s="674"/>
      <c r="AU24" s="674"/>
      <c r="AV24" s="674"/>
      <c r="AW24" s="674"/>
      <c r="AX24" s="674"/>
      <c r="AY24" s="674"/>
      <c r="AZ24" s="674"/>
      <c r="BA24" s="674"/>
      <c r="BB24" s="674"/>
      <c r="BC24" s="674"/>
      <c r="BD24" s="674"/>
      <c r="BE24" s="674"/>
      <c r="BF24" s="675"/>
      <c r="BG24" s="596" t="s">
        <v>61</v>
      </c>
      <c r="BH24" s="597"/>
      <c r="BI24" s="597"/>
      <c r="BJ24" s="597"/>
      <c r="BK24" s="597"/>
      <c r="BL24" s="597"/>
      <c r="BM24" s="597"/>
      <c r="BN24" s="598"/>
      <c r="BO24" s="634" t="s">
        <v>61</v>
      </c>
      <c r="BP24" s="634"/>
      <c r="BQ24" s="634"/>
      <c r="BR24" s="634"/>
      <c r="BS24" s="635" t="s">
        <v>61</v>
      </c>
      <c r="BT24" s="635"/>
      <c r="BU24" s="635"/>
      <c r="BV24" s="635"/>
      <c r="BW24" s="635"/>
      <c r="BX24" s="635"/>
      <c r="BY24" s="635"/>
      <c r="BZ24" s="635"/>
      <c r="CA24" s="635"/>
      <c r="CB24" s="670"/>
      <c r="CD24" s="651" t="s">
        <v>222</v>
      </c>
      <c r="CE24" s="652"/>
      <c r="CF24" s="652"/>
      <c r="CG24" s="652"/>
      <c r="CH24" s="652"/>
      <c r="CI24" s="652"/>
      <c r="CJ24" s="652"/>
      <c r="CK24" s="652"/>
      <c r="CL24" s="652"/>
      <c r="CM24" s="652"/>
      <c r="CN24" s="652"/>
      <c r="CO24" s="652"/>
      <c r="CP24" s="652"/>
      <c r="CQ24" s="653"/>
      <c r="CR24" s="648">
        <v>35928086</v>
      </c>
      <c r="CS24" s="649"/>
      <c r="CT24" s="649"/>
      <c r="CU24" s="649"/>
      <c r="CV24" s="649"/>
      <c r="CW24" s="649"/>
      <c r="CX24" s="649"/>
      <c r="CY24" s="677"/>
      <c r="CZ24" s="678">
        <v>43.7</v>
      </c>
      <c r="DA24" s="660"/>
      <c r="DB24" s="660"/>
      <c r="DC24" s="680"/>
      <c r="DD24" s="676">
        <v>20367680</v>
      </c>
      <c r="DE24" s="649"/>
      <c r="DF24" s="649"/>
      <c r="DG24" s="649"/>
      <c r="DH24" s="649"/>
      <c r="DI24" s="649"/>
      <c r="DJ24" s="649"/>
      <c r="DK24" s="677"/>
      <c r="DL24" s="676">
        <v>17923583</v>
      </c>
      <c r="DM24" s="649"/>
      <c r="DN24" s="649"/>
      <c r="DO24" s="649"/>
      <c r="DP24" s="649"/>
      <c r="DQ24" s="649"/>
      <c r="DR24" s="649"/>
      <c r="DS24" s="649"/>
      <c r="DT24" s="649"/>
      <c r="DU24" s="649"/>
      <c r="DV24" s="677"/>
      <c r="DW24" s="678">
        <v>50.8</v>
      </c>
      <c r="DX24" s="660"/>
      <c r="DY24" s="660"/>
      <c r="DZ24" s="660"/>
      <c r="EA24" s="660"/>
      <c r="EB24" s="660"/>
      <c r="EC24" s="679"/>
    </row>
    <row r="25" spans="2:133" ht="11.25" customHeight="1" x14ac:dyDescent="0.15">
      <c r="B25" s="593" t="s">
        <v>223</v>
      </c>
      <c r="C25" s="594"/>
      <c r="D25" s="594"/>
      <c r="E25" s="594"/>
      <c r="F25" s="594"/>
      <c r="G25" s="594"/>
      <c r="H25" s="594"/>
      <c r="I25" s="594"/>
      <c r="J25" s="594"/>
      <c r="K25" s="594"/>
      <c r="L25" s="594"/>
      <c r="M25" s="594"/>
      <c r="N25" s="594"/>
      <c r="O25" s="594"/>
      <c r="P25" s="594"/>
      <c r="Q25" s="595"/>
      <c r="R25" s="596">
        <v>36421895</v>
      </c>
      <c r="S25" s="597"/>
      <c r="T25" s="597"/>
      <c r="U25" s="597"/>
      <c r="V25" s="597"/>
      <c r="W25" s="597"/>
      <c r="X25" s="597"/>
      <c r="Y25" s="598"/>
      <c r="Z25" s="634">
        <v>43.8</v>
      </c>
      <c r="AA25" s="634"/>
      <c r="AB25" s="634"/>
      <c r="AC25" s="634"/>
      <c r="AD25" s="635">
        <v>35041872</v>
      </c>
      <c r="AE25" s="635"/>
      <c r="AF25" s="635"/>
      <c r="AG25" s="635"/>
      <c r="AH25" s="635"/>
      <c r="AI25" s="635"/>
      <c r="AJ25" s="635"/>
      <c r="AK25" s="635"/>
      <c r="AL25" s="599">
        <v>99.7</v>
      </c>
      <c r="AM25" s="600"/>
      <c r="AN25" s="600"/>
      <c r="AO25" s="636"/>
      <c r="AP25" s="593" t="s">
        <v>224</v>
      </c>
      <c r="AQ25" s="674"/>
      <c r="AR25" s="674"/>
      <c r="AS25" s="674"/>
      <c r="AT25" s="674"/>
      <c r="AU25" s="674"/>
      <c r="AV25" s="674"/>
      <c r="AW25" s="674"/>
      <c r="AX25" s="674"/>
      <c r="AY25" s="674"/>
      <c r="AZ25" s="674"/>
      <c r="BA25" s="674"/>
      <c r="BB25" s="674"/>
      <c r="BC25" s="674"/>
      <c r="BD25" s="674"/>
      <c r="BE25" s="674"/>
      <c r="BF25" s="675"/>
      <c r="BG25" s="596" t="s">
        <v>61</v>
      </c>
      <c r="BH25" s="597"/>
      <c r="BI25" s="597"/>
      <c r="BJ25" s="597"/>
      <c r="BK25" s="597"/>
      <c r="BL25" s="597"/>
      <c r="BM25" s="597"/>
      <c r="BN25" s="598"/>
      <c r="BO25" s="634" t="s">
        <v>61</v>
      </c>
      <c r="BP25" s="634"/>
      <c r="BQ25" s="634"/>
      <c r="BR25" s="634"/>
      <c r="BS25" s="635" t="s">
        <v>61</v>
      </c>
      <c r="BT25" s="635"/>
      <c r="BU25" s="635"/>
      <c r="BV25" s="635"/>
      <c r="BW25" s="635"/>
      <c r="BX25" s="635"/>
      <c r="BY25" s="635"/>
      <c r="BZ25" s="635"/>
      <c r="CA25" s="635"/>
      <c r="CB25" s="670"/>
      <c r="CD25" s="593" t="s">
        <v>225</v>
      </c>
      <c r="CE25" s="594"/>
      <c r="CF25" s="594"/>
      <c r="CG25" s="594"/>
      <c r="CH25" s="594"/>
      <c r="CI25" s="594"/>
      <c r="CJ25" s="594"/>
      <c r="CK25" s="594"/>
      <c r="CL25" s="594"/>
      <c r="CM25" s="594"/>
      <c r="CN25" s="594"/>
      <c r="CO25" s="594"/>
      <c r="CP25" s="594"/>
      <c r="CQ25" s="595"/>
      <c r="CR25" s="596">
        <v>8612106</v>
      </c>
      <c r="CS25" s="609"/>
      <c r="CT25" s="609"/>
      <c r="CU25" s="609"/>
      <c r="CV25" s="609"/>
      <c r="CW25" s="609"/>
      <c r="CX25" s="609"/>
      <c r="CY25" s="610"/>
      <c r="CZ25" s="599">
        <v>10.5</v>
      </c>
      <c r="DA25" s="611"/>
      <c r="DB25" s="611"/>
      <c r="DC25" s="612"/>
      <c r="DD25" s="602">
        <v>7594136</v>
      </c>
      <c r="DE25" s="609"/>
      <c r="DF25" s="609"/>
      <c r="DG25" s="609"/>
      <c r="DH25" s="609"/>
      <c r="DI25" s="609"/>
      <c r="DJ25" s="609"/>
      <c r="DK25" s="610"/>
      <c r="DL25" s="602">
        <v>7205816</v>
      </c>
      <c r="DM25" s="609"/>
      <c r="DN25" s="609"/>
      <c r="DO25" s="609"/>
      <c r="DP25" s="609"/>
      <c r="DQ25" s="609"/>
      <c r="DR25" s="609"/>
      <c r="DS25" s="609"/>
      <c r="DT25" s="609"/>
      <c r="DU25" s="609"/>
      <c r="DV25" s="610"/>
      <c r="DW25" s="599">
        <v>20.399999999999999</v>
      </c>
      <c r="DX25" s="611"/>
      <c r="DY25" s="611"/>
      <c r="DZ25" s="611"/>
      <c r="EA25" s="611"/>
      <c r="EB25" s="611"/>
      <c r="EC25" s="623"/>
    </row>
    <row r="26" spans="2:133" ht="11.25" customHeight="1" x14ac:dyDescent="0.15">
      <c r="B26" s="593" t="s">
        <v>226</v>
      </c>
      <c r="C26" s="594"/>
      <c r="D26" s="594"/>
      <c r="E26" s="594"/>
      <c r="F26" s="594"/>
      <c r="G26" s="594"/>
      <c r="H26" s="594"/>
      <c r="I26" s="594"/>
      <c r="J26" s="594"/>
      <c r="K26" s="594"/>
      <c r="L26" s="594"/>
      <c r="M26" s="594"/>
      <c r="N26" s="594"/>
      <c r="O26" s="594"/>
      <c r="P26" s="594"/>
      <c r="Q26" s="595"/>
      <c r="R26" s="596">
        <v>13937</v>
      </c>
      <c r="S26" s="597"/>
      <c r="T26" s="597"/>
      <c r="U26" s="597"/>
      <c r="V26" s="597"/>
      <c r="W26" s="597"/>
      <c r="X26" s="597"/>
      <c r="Y26" s="598"/>
      <c r="Z26" s="634">
        <v>0</v>
      </c>
      <c r="AA26" s="634"/>
      <c r="AB26" s="634"/>
      <c r="AC26" s="634"/>
      <c r="AD26" s="635">
        <v>13937</v>
      </c>
      <c r="AE26" s="635"/>
      <c r="AF26" s="635"/>
      <c r="AG26" s="635"/>
      <c r="AH26" s="635"/>
      <c r="AI26" s="635"/>
      <c r="AJ26" s="635"/>
      <c r="AK26" s="635"/>
      <c r="AL26" s="599">
        <v>0</v>
      </c>
      <c r="AM26" s="600"/>
      <c r="AN26" s="600"/>
      <c r="AO26" s="636"/>
      <c r="AP26" s="593" t="s">
        <v>227</v>
      </c>
      <c r="AQ26" s="674"/>
      <c r="AR26" s="674"/>
      <c r="AS26" s="674"/>
      <c r="AT26" s="674"/>
      <c r="AU26" s="674"/>
      <c r="AV26" s="674"/>
      <c r="AW26" s="674"/>
      <c r="AX26" s="674"/>
      <c r="AY26" s="674"/>
      <c r="AZ26" s="674"/>
      <c r="BA26" s="674"/>
      <c r="BB26" s="674"/>
      <c r="BC26" s="674"/>
      <c r="BD26" s="674"/>
      <c r="BE26" s="674"/>
      <c r="BF26" s="675"/>
      <c r="BG26" s="596" t="s">
        <v>61</v>
      </c>
      <c r="BH26" s="597"/>
      <c r="BI26" s="597"/>
      <c r="BJ26" s="597"/>
      <c r="BK26" s="597"/>
      <c r="BL26" s="597"/>
      <c r="BM26" s="597"/>
      <c r="BN26" s="598"/>
      <c r="BO26" s="634" t="s">
        <v>61</v>
      </c>
      <c r="BP26" s="634"/>
      <c r="BQ26" s="634"/>
      <c r="BR26" s="634"/>
      <c r="BS26" s="635" t="s">
        <v>61</v>
      </c>
      <c r="BT26" s="635"/>
      <c r="BU26" s="635"/>
      <c r="BV26" s="635"/>
      <c r="BW26" s="635"/>
      <c r="BX26" s="635"/>
      <c r="BY26" s="635"/>
      <c r="BZ26" s="635"/>
      <c r="CA26" s="635"/>
      <c r="CB26" s="670"/>
      <c r="CD26" s="593" t="s">
        <v>228</v>
      </c>
      <c r="CE26" s="594"/>
      <c r="CF26" s="594"/>
      <c r="CG26" s="594"/>
      <c r="CH26" s="594"/>
      <c r="CI26" s="594"/>
      <c r="CJ26" s="594"/>
      <c r="CK26" s="594"/>
      <c r="CL26" s="594"/>
      <c r="CM26" s="594"/>
      <c r="CN26" s="594"/>
      <c r="CO26" s="594"/>
      <c r="CP26" s="594"/>
      <c r="CQ26" s="595"/>
      <c r="CR26" s="596">
        <v>4784718</v>
      </c>
      <c r="CS26" s="597"/>
      <c r="CT26" s="597"/>
      <c r="CU26" s="597"/>
      <c r="CV26" s="597"/>
      <c r="CW26" s="597"/>
      <c r="CX26" s="597"/>
      <c r="CY26" s="598"/>
      <c r="CZ26" s="599">
        <v>5.8</v>
      </c>
      <c r="DA26" s="611"/>
      <c r="DB26" s="611"/>
      <c r="DC26" s="612"/>
      <c r="DD26" s="602">
        <v>4204032</v>
      </c>
      <c r="DE26" s="597"/>
      <c r="DF26" s="597"/>
      <c r="DG26" s="597"/>
      <c r="DH26" s="597"/>
      <c r="DI26" s="597"/>
      <c r="DJ26" s="597"/>
      <c r="DK26" s="598"/>
      <c r="DL26" s="602" t="s">
        <v>61</v>
      </c>
      <c r="DM26" s="597"/>
      <c r="DN26" s="597"/>
      <c r="DO26" s="597"/>
      <c r="DP26" s="597"/>
      <c r="DQ26" s="597"/>
      <c r="DR26" s="597"/>
      <c r="DS26" s="597"/>
      <c r="DT26" s="597"/>
      <c r="DU26" s="597"/>
      <c r="DV26" s="598"/>
      <c r="DW26" s="599" t="s">
        <v>61</v>
      </c>
      <c r="DX26" s="611"/>
      <c r="DY26" s="611"/>
      <c r="DZ26" s="611"/>
      <c r="EA26" s="611"/>
      <c r="EB26" s="611"/>
      <c r="EC26" s="623"/>
    </row>
    <row r="27" spans="2:133" ht="11.25" customHeight="1" x14ac:dyDescent="0.15">
      <c r="B27" s="593" t="s">
        <v>229</v>
      </c>
      <c r="C27" s="594"/>
      <c r="D27" s="594"/>
      <c r="E27" s="594"/>
      <c r="F27" s="594"/>
      <c r="G27" s="594"/>
      <c r="H27" s="594"/>
      <c r="I27" s="594"/>
      <c r="J27" s="594"/>
      <c r="K27" s="594"/>
      <c r="L27" s="594"/>
      <c r="M27" s="594"/>
      <c r="N27" s="594"/>
      <c r="O27" s="594"/>
      <c r="P27" s="594"/>
      <c r="Q27" s="595"/>
      <c r="R27" s="596">
        <v>623650</v>
      </c>
      <c r="S27" s="597"/>
      <c r="T27" s="597"/>
      <c r="U27" s="597"/>
      <c r="V27" s="597"/>
      <c r="W27" s="597"/>
      <c r="X27" s="597"/>
      <c r="Y27" s="598"/>
      <c r="Z27" s="634">
        <v>0.7</v>
      </c>
      <c r="AA27" s="634"/>
      <c r="AB27" s="634"/>
      <c r="AC27" s="634"/>
      <c r="AD27" s="635" t="s">
        <v>61</v>
      </c>
      <c r="AE27" s="635"/>
      <c r="AF27" s="635"/>
      <c r="AG27" s="635"/>
      <c r="AH27" s="635"/>
      <c r="AI27" s="635"/>
      <c r="AJ27" s="635"/>
      <c r="AK27" s="635"/>
      <c r="AL27" s="599" t="s">
        <v>61</v>
      </c>
      <c r="AM27" s="600"/>
      <c r="AN27" s="600"/>
      <c r="AO27" s="636"/>
      <c r="AP27" s="593" t="s">
        <v>230</v>
      </c>
      <c r="AQ27" s="594"/>
      <c r="AR27" s="594"/>
      <c r="AS27" s="594"/>
      <c r="AT27" s="594"/>
      <c r="AU27" s="594"/>
      <c r="AV27" s="594"/>
      <c r="AW27" s="594"/>
      <c r="AX27" s="594"/>
      <c r="AY27" s="594"/>
      <c r="AZ27" s="594"/>
      <c r="BA27" s="594"/>
      <c r="BB27" s="594"/>
      <c r="BC27" s="594"/>
      <c r="BD27" s="594"/>
      <c r="BE27" s="594"/>
      <c r="BF27" s="595"/>
      <c r="BG27" s="596">
        <v>18949346</v>
      </c>
      <c r="BH27" s="597"/>
      <c r="BI27" s="597"/>
      <c r="BJ27" s="597"/>
      <c r="BK27" s="597"/>
      <c r="BL27" s="597"/>
      <c r="BM27" s="597"/>
      <c r="BN27" s="598"/>
      <c r="BO27" s="634">
        <v>100</v>
      </c>
      <c r="BP27" s="634"/>
      <c r="BQ27" s="634"/>
      <c r="BR27" s="634"/>
      <c r="BS27" s="635">
        <v>935089</v>
      </c>
      <c r="BT27" s="635"/>
      <c r="BU27" s="635"/>
      <c r="BV27" s="635"/>
      <c r="BW27" s="635"/>
      <c r="BX27" s="635"/>
      <c r="BY27" s="635"/>
      <c r="BZ27" s="635"/>
      <c r="CA27" s="635"/>
      <c r="CB27" s="670"/>
      <c r="CD27" s="593" t="s">
        <v>231</v>
      </c>
      <c r="CE27" s="594"/>
      <c r="CF27" s="594"/>
      <c r="CG27" s="594"/>
      <c r="CH27" s="594"/>
      <c r="CI27" s="594"/>
      <c r="CJ27" s="594"/>
      <c r="CK27" s="594"/>
      <c r="CL27" s="594"/>
      <c r="CM27" s="594"/>
      <c r="CN27" s="594"/>
      <c r="CO27" s="594"/>
      <c r="CP27" s="594"/>
      <c r="CQ27" s="595"/>
      <c r="CR27" s="596">
        <v>21310007</v>
      </c>
      <c r="CS27" s="609"/>
      <c r="CT27" s="609"/>
      <c r="CU27" s="609"/>
      <c r="CV27" s="609"/>
      <c r="CW27" s="609"/>
      <c r="CX27" s="609"/>
      <c r="CY27" s="610"/>
      <c r="CZ27" s="599">
        <v>25.9</v>
      </c>
      <c r="DA27" s="611"/>
      <c r="DB27" s="611"/>
      <c r="DC27" s="612"/>
      <c r="DD27" s="602">
        <v>6965454</v>
      </c>
      <c r="DE27" s="609"/>
      <c r="DF27" s="609"/>
      <c r="DG27" s="609"/>
      <c r="DH27" s="609"/>
      <c r="DI27" s="609"/>
      <c r="DJ27" s="609"/>
      <c r="DK27" s="610"/>
      <c r="DL27" s="602">
        <v>4909677</v>
      </c>
      <c r="DM27" s="609"/>
      <c r="DN27" s="609"/>
      <c r="DO27" s="609"/>
      <c r="DP27" s="609"/>
      <c r="DQ27" s="609"/>
      <c r="DR27" s="609"/>
      <c r="DS27" s="609"/>
      <c r="DT27" s="609"/>
      <c r="DU27" s="609"/>
      <c r="DV27" s="610"/>
      <c r="DW27" s="599">
        <v>13.9</v>
      </c>
      <c r="DX27" s="611"/>
      <c r="DY27" s="611"/>
      <c r="DZ27" s="611"/>
      <c r="EA27" s="611"/>
      <c r="EB27" s="611"/>
      <c r="EC27" s="623"/>
    </row>
    <row r="28" spans="2:133" ht="11.25" customHeight="1" x14ac:dyDescent="0.15">
      <c r="B28" s="593" t="s">
        <v>232</v>
      </c>
      <c r="C28" s="594"/>
      <c r="D28" s="594"/>
      <c r="E28" s="594"/>
      <c r="F28" s="594"/>
      <c r="G28" s="594"/>
      <c r="H28" s="594"/>
      <c r="I28" s="594"/>
      <c r="J28" s="594"/>
      <c r="K28" s="594"/>
      <c r="L28" s="594"/>
      <c r="M28" s="594"/>
      <c r="N28" s="594"/>
      <c r="O28" s="594"/>
      <c r="P28" s="594"/>
      <c r="Q28" s="595"/>
      <c r="R28" s="596">
        <v>439932</v>
      </c>
      <c r="S28" s="597"/>
      <c r="T28" s="597"/>
      <c r="U28" s="597"/>
      <c r="V28" s="597"/>
      <c r="W28" s="597"/>
      <c r="X28" s="597"/>
      <c r="Y28" s="598"/>
      <c r="Z28" s="634">
        <v>0.5</v>
      </c>
      <c r="AA28" s="634"/>
      <c r="AB28" s="634"/>
      <c r="AC28" s="634"/>
      <c r="AD28" s="635" t="s">
        <v>61</v>
      </c>
      <c r="AE28" s="635"/>
      <c r="AF28" s="635"/>
      <c r="AG28" s="635"/>
      <c r="AH28" s="635"/>
      <c r="AI28" s="635"/>
      <c r="AJ28" s="635"/>
      <c r="AK28" s="635"/>
      <c r="AL28" s="599" t="s">
        <v>61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233</v>
      </c>
      <c r="CE28" s="594"/>
      <c r="CF28" s="594"/>
      <c r="CG28" s="594"/>
      <c r="CH28" s="594"/>
      <c r="CI28" s="594"/>
      <c r="CJ28" s="594"/>
      <c r="CK28" s="594"/>
      <c r="CL28" s="594"/>
      <c r="CM28" s="594"/>
      <c r="CN28" s="594"/>
      <c r="CO28" s="594"/>
      <c r="CP28" s="594"/>
      <c r="CQ28" s="595"/>
      <c r="CR28" s="596">
        <v>6005973</v>
      </c>
      <c r="CS28" s="597"/>
      <c r="CT28" s="597"/>
      <c r="CU28" s="597"/>
      <c r="CV28" s="597"/>
      <c r="CW28" s="597"/>
      <c r="CX28" s="597"/>
      <c r="CY28" s="598"/>
      <c r="CZ28" s="599">
        <v>7.3</v>
      </c>
      <c r="DA28" s="611"/>
      <c r="DB28" s="611"/>
      <c r="DC28" s="612"/>
      <c r="DD28" s="602">
        <v>5808090</v>
      </c>
      <c r="DE28" s="597"/>
      <c r="DF28" s="597"/>
      <c r="DG28" s="597"/>
      <c r="DH28" s="597"/>
      <c r="DI28" s="597"/>
      <c r="DJ28" s="597"/>
      <c r="DK28" s="598"/>
      <c r="DL28" s="602">
        <v>5808090</v>
      </c>
      <c r="DM28" s="597"/>
      <c r="DN28" s="597"/>
      <c r="DO28" s="597"/>
      <c r="DP28" s="597"/>
      <c r="DQ28" s="597"/>
      <c r="DR28" s="597"/>
      <c r="DS28" s="597"/>
      <c r="DT28" s="597"/>
      <c r="DU28" s="597"/>
      <c r="DV28" s="598"/>
      <c r="DW28" s="599">
        <v>16.5</v>
      </c>
      <c r="DX28" s="611"/>
      <c r="DY28" s="611"/>
      <c r="DZ28" s="611"/>
      <c r="EA28" s="611"/>
      <c r="EB28" s="611"/>
      <c r="EC28" s="623"/>
    </row>
    <row r="29" spans="2:133" ht="11.25" customHeight="1" x14ac:dyDescent="0.15">
      <c r="B29" s="593" t="s">
        <v>234</v>
      </c>
      <c r="C29" s="594"/>
      <c r="D29" s="594"/>
      <c r="E29" s="594"/>
      <c r="F29" s="594"/>
      <c r="G29" s="594"/>
      <c r="H29" s="594"/>
      <c r="I29" s="594"/>
      <c r="J29" s="594"/>
      <c r="K29" s="594"/>
      <c r="L29" s="594"/>
      <c r="M29" s="594"/>
      <c r="N29" s="594"/>
      <c r="O29" s="594"/>
      <c r="P29" s="594"/>
      <c r="Q29" s="595"/>
      <c r="R29" s="596">
        <v>755728</v>
      </c>
      <c r="S29" s="597"/>
      <c r="T29" s="597"/>
      <c r="U29" s="597"/>
      <c r="V29" s="597"/>
      <c r="W29" s="597"/>
      <c r="X29" s="597"/>
      <c r="Y29" s="598"/>
      <c r="Z29" s="634">
        <v>0.9</v>
      </c>
      <c r="AA29" s="634"/>
      <c r="AB29" s="634"/>
      <c r="AC29" s="634"/>
      <c r="AD29" s="635" t="s">
        <v>61</v>
      </c>
      <c r="AE29" s="635"/>
      <c r="AF29" s="635"/>
      <c r="AG29" s="635"/>
      <c r="AH29" s="635"/>
      <c r="AI29" s="635"/>
      <c r="AJ29" s="635"/>
      <c r="AK29" s="635"/>
      <c r="AL29" s="599" t="s">
        <v>61</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235</v>
      </c>
      <c r="CE29" s="616"/>
      <c r="CF29" s="593" t="s">
        <v>236</v>
      </c>
      <c r="CG29" s="594"/>
      <c r="CH29" s="594"/>
      <c r="CI29" s="594"/>
      <c r="CJ29" s="594"/>
      <c r="CK29" s="594"/>
      <c r="CL29" s="594"/>
      <c r="CM29" s="594"/>
      <c r="CN29" s="594"/>
      <c r="CO29" s="594"/>
      <c r="CP29" s="594"/>
      <c r="CQ29" s="595"/>
      <c r="CR29" s="596">
        <v>6005545</v>
      </c>
      <c r="CS29" s="609"/>
      <c r="CT29" s="609"/>
      <c r="CU29" s="609"/>
      <c r="CV29" s="609"/>
      <c r="CW29" s="609"/>
      <c r="CX29" s="609"/>
      <c r="CY29" s="610"/>
      <c r="CZ29" s="599">
        <v>7.3</v>
      </c>
      <c r="DA29" s="611"/>
      <c r="DB29" s="611"/>
      <c r="DC29" s="612"/>
      <c r="DD29" s="602">
        <v>5807662</v>
      </c>
      <c r="DE29" s="609"/>
      <c r="DF29" s="609"/>
      <c r="DG29" s="609"/>
      <c r="DH29" s="609"/>
      <c r="DI29" s="609"/>
      <c r="DJ29" s="609"/>
      <c r="DK29" s="610"/>
      <c r="DL29" s="602">
        <v>5807662</v>
      </c>
      <c r="DM29" s="609"/>
      <c r="DN29" s="609"/>
      <c r="DO29" s="609"/>
      <c r="DP29" s="609"/>
      <c r="DQ29" s="609"/>
      <c r="DR29" s="609"/>
      <c r="DS29" s="609"/>
      <c r="DT29" s="609"/>
      <c r="DU29" s="609"/>
      <c r="DV29" s="610"/>
      <c r="DW29" s="599">
        <v>16.5</v>
      </c>
      <c r="DX29" s="611"/>
      <c r="DY29" s="611"/>
      <c r="DZ29" s="611"/>
      <c r="EA29" s="611"/>
      <c r="EB29" s="611"/>
      <c r="EC29" s="623"/>
    </row>
    <row r="30" spans="2:133" ht="11.25" customHeight="1" x14ac:dyDescent="0.15">
      <c r="B30" s="593" t="s">
        <v>237</v>
      </c>
      <c r="C30" s="594"/>
      <c r="D30" s="594"/>
      <c r="E30" s="594"/>
      <c r="F30" s="594"/>
      <c r="G30" s="594"/>
      <c r="H30" s="594"/>
      <c r="I30" s="594"/>
      <c r="J30" s="594"/>
      <c r="K30" s="594"/>
      <c r="L30" s="594"/>
      <c r="M30" s="594"/>
      <c r="N30" s="594"/>
      <c r="O30" s="594"/>
      <c r="P30" s="594"/>
      <c r="Q30" s="595"/>
      <c r="R30" s="596">
        <v>16893179</v>
      </c>
      <c r="S30" s="597"/>
      <c r="T30" s="597"/>
      <c r="U30" s="597"/>
      <c r="V30" s="597"/>
      <c r="W30" s="597"/>
      <c r="X30" s="597"/>
      <c r="Y30" s="598"/>
      <c r="Z30" s="634">
        <v>20.3</v>
      </c>
      <c r="AA30" s="634"/>
      <c r="AB30" s="634"/>
      <c r="AC30" s="634"/>
      <c r="AD30" s="635" t="s">
        <v>61</v>
      </c>
      <c r="AE30" s="635"/>
      <c r="AF30" s="635"/>
      <c r="AG30" s="635"/>
      <c r="AH30" s="635"/>
      <c r="AI30" s="635"/>
      <c r="AJ30" s="635"/>
      <c r="AK30" s="635"/>
      <c r="AL30" s="599" t="s">
        <v>61</v>
      </c>
      <c r="AM30" s="600"/>
      <c r="AN30" s="600"/>
      <c r="AO30" s="636"/>
      <c r="AP30" s="654" t="s">
        <v>154</v>
      </c>
      <c r="AQ30" s="655"/>
      <c r="AR30" s="655"/>
      <c r="AS30" s="655"/>
      <c r="AT30" s="655"/>
      <c r="AU30" s="655"/>
      <c r="AV30" s="655"/>
      <c r="AW30" s="655"/>
      <c r="AX30" s="655"/>
      <c r="AY30" s="655"/>
      <c r="AZ30" s="655"/>
      <c r="BA30" s="655"/>
      <c r="BB30" s="655"/>
      <c r="BC30" s="655"/>
      <c r="BD30" s="655"/>
      <c r="BE30" s="655"/>
      <c r="BF30" s="656"/>
      <c r="BG30" s="654" t="s">
        <v>238</v>
      </c>
      <c r="BH30" s="668"/>
      <c r="BI30" s="668"/>
      <c r="BJ30" s="668"/>
      <c r="BK30" s="668"/>
      <c r="BL30" s="668"/>
      <c r="BM30" s="668"/>
      <c r="BN30" s="668"/>
      <c r="BO30" s="668"/>
      <c r="BP30" s="668"/>
      <c r="BQ30" s="669"/>
      <c r="BR30" s="654" t="s">
        <v>239</v>
      </c>
      <c r="BS30" s="668"/>
      <c r="BT30" s="668"/>
      <c r="BU30" s="668"/>
      <c r="BV30" s="668"/>
      <c r="BW30" s="668"/>
      <c r="BX30" s="668"/>
      <c r="BY30" s="668"/>
      <c r="BZ30" s="668"/>
      <c r="CA30" s="668"/>
      <c r="CB30" s="669"/>
      <c r="CD30" s="617"/>
      <c r="CE30" s="618"/>
      <c r="CF30" s="593" t="s">
        <v>240</v>
      </c>
      <c r="CG30" s="594"/>
      <c r="CH30" s="594"/>
      <c r="CI30" s="594"/>
      <c r="CJ30" s="594"/>
      <c r="CK30" s="594"/>
      <c r="CL30" s="594"/>
      <c r="CM30" s="594"/>
      <c r="CN30" s="594"/>
      <c r="CO30" s="594"/>
      <c r="CP30" s="594"/>
      <c r="CQ30" s="595"/>
      <c r="CR30" s="596">
        <v>5777951</v>
      </c>
      <c r="CS30" s="597"/>
      <c r="CT30" s="597"/>
      <c r="CU30" s="597"/>
      <c r="CV30" s="597"/>
      <c r="CW30" s="597"/>
      <c r="CX30" s="597"/>
      <c r="CY30" s="598"/>
      <c r="CZ30" s="599">
        <v>7</v>
      </c>
      <c r="DA30" s="611"/>
      <c r="DB30" s="611"/>
      <c r="DC30" s="612"/>
      <c r="DD30" s="602">
        <v>5581343</v>
      </c>
      <c r="DE30" s="597"/>
      <c r="DF30" s="597"/>
      <c r="DG30" s="597"/>
      <c r="DH30" s="597"/>
      <c r="DI30" s="597"/>
      <c r="DJ30" s="597"/>
      <c r="DK30" s="598"/>
      <c r="DL30" s="602">
        <v>5581343</v>
      </c>
      <c r="DM30" s="597"/>
      <c r="DN30" s="597"/>
      <c r="DO30" s="597"/>
      <c r="DP30" s="597"/>
      <c r="DQ30" s="597"/>
      <c r="DR30" s="597"/>
      <c r="DS30" s="597"/>
      <c r="DT30" s="597"/>
      <c r="DU30" s="597"/>
      <c r="DV30" s="598"/>
      <c r="DW30" s="599">
        <v>15.8</v>
      </c>
      <c r="DX30" s="611"/>
      <c r="DY30" s="611"/>
      <c r="DZ30" s="611"/>
      <c r="EA30" s="611"/>
      <c r="EB30" s="611"/>
      <c r="EC30" s="623"/>
    </row>
    <row r="31" spans="2:133" ht="11.25" customHeight="1" x14ac:dyDescent="0.15">
      <c r="B31" s="671" t="s">
        <v>241</v>
      </c>
      <c r="C31" s="672"/>
      <c r="D31" s="672"/>
      <c r="E31" s="672"/>
      <c r="F31" s="672"/>
      <c r="G31" s="672"/>
      <c r="H31" s="672"/>
      <c r="I31" s="672"/>
      <c r="J31" s="672"/>
      <c r="K31" s="672"/>
      <c r="L31" s="672"/>
      <c r="M31" s="672"/>
      <c r="N31" s="672"/>
      <c r="O31" s="672"/>
      <c r="P31" s="672"/>
      <c r="Q31" s="673"/>
      <c r="R31" s="596">
        <v>85869</v>
      </c>
      <c r="S31" s="597"/>
      <c r="T31" s="597"/>
      <c r="U31" s="597"/>
      <c r="V31" s="597"/>
      <c r="W31" s="597"/>
      <c r="X31" s="597"/>
      <c r="Y31" s="598"/>
      <c r="Z31" s="634">
        <v>0.1</v>
      </c>
      <c r="AA31" s="634"/>
      <c r="AB31" s="634"/>
      <c r="AC31" s="634"/>
      <c r="AD31" s="635">
        <v>85869</v>
      </c>
      <c r="AE31" s="635"/>
      <c r="AF31" s="635"/>
      <c r="AG31" s="635"/>
      <c r="AH31" s="635"/>
      <c r="AI31" s="635"/>
      <c r="AJ31" s="635"/>
      <c r="AK31" s="635"/>
      <c r="AL31" s="599">
        <v>0.2</v>
      </c>
      <c r="AM31" s="600"/>
      <c r="AN31" s="600"/>
      <c r="AO31" s="636"/>
      <c r="AP31" s="662" t="s">
        <v>242</v>
      </c>
      <c r="AQ31" s="663"/>
      <c r="AR31" s="663"/>
      <c r="AS31" s="663"/>
      <c r="AT31" s="664" t="s">
        <v>243</v>
      </c>
      <c r="AU31" s="77"/>
      <c r="AV31" s="77"/>
      <c r="AW31" s="77"/>
      <c r="AX31" s="651" t="s">
        <v>119</v>
      </c>
      <c r="AY31" s="652"/>
      <c r="AZ31" s="652"/>
      <c r="BA31" s="652"/>
      <c r="BB31" s="652"/>
      <c r="BC31" s="652"/>
      <c r="BD31" s="652"/>
      <c r="BE31" s="652"/>
      <c r="BF31" s="653"/>
      <c r="BG31" s="658">
        <v>99.4</v>
      </c>
      <c r="BH31" s="659"/>
      <c r="BI31" s="659"/>
      <c r="BJ31" s="659"/>
      <c r="BK31" s="659"/>
      <c r="BL31" s="659"/>
      <c r="BM31" s="660">
        <v>98.2</v>
      </c>
      <c r="BN31" s="659"/>
      <c r="BO31" s="659"/>
      <c r="BP31" s="659"/>
      <c r="BQ31" s="661"/>
      <c r="BR31" s="658">
        <v>99.4</v>
      </c>
      <c r="BS31" s="659"/>
      <c r="BT31" s="659"/>
      <c r="BU31" s="659"/>
      <c r="BV31" s="659"/>
      <c r="BW31" s="659"/>
      <c r="BX31" s="660">
        <v>98.3</v>
      </c>
      <c r="BY31" s="659"/>
      <c r="BZ31" s="659"/>
      <c r="CA31" s="659"/>
      <c r="CB31" s="661"/>
      <c r="CD31" s="617"/>
      <c r="CE31" s="618"/>
      <c r="CF31" s="593" t="s">
        <v>244</v>
      </c>
      <c r="CG31" s="594"/>
      <c r="CH31" s="594"/>
      <c r="CI31" s="594"/>
      <c r="CJ31" s="594"/>
      <c r="CK31" s="594"/>
      <c r="CL31" s="594"/>
      <c r="CM31" s="594"/>
      <c r="CN31" s="594"/>
      <c r="CO31" s="594"/>
      <c r="CP31" s="594"/>
      <c r="CQ31" s="595"/>
      <c r="CR31" s="596">
        <v>227594</v>
      </c>
      <c r="CS31" s="609"/>
      <c r="CT31" s="609"/>
      <c r="CU31" s="609"/>
      <c r="CV31" s="609"/>
      <c r="CW31" s="609"/>
      <c r="CX31" s="609"/>
      <c r="CY31" s="610"/>
      <c r="CZ31" s="599">
        <v>0.3</v>
      </c>
      <c r="DA31" s="611"/>
      <c r="DB31" s="611"/>
      <c r="DC31" s="612"/>
      <c r="DD31" s="602">
        <v>226319</v>
      </c>
      <c r="DE31" s="609"/>
      <c r="DF31" s="609"/>
      <c r="DG31" s="609"/>
      <c r="DH31" s="609"/>
      <c r="DI31" s="609"/>
      <c r="DJ31" s="609"/>
      <c r="DK31" s="610"/>
      <c r="DL31" s="602">
        <v>226319</v>
      </c>
      <c r="DM31" s="609"/>
      <c r="DN31" s="609"/>
      <c r="DO31" s="609"/>
      <c r="DP31" s="609"/>
      <c r="DQ31" s="609"/>
      <c r="DR31" s="609"/>
      <c r="DS31" s="609"/>
      <c r="DT31" s="609"/>
      <c r="DU31" s="609"/>
      <c r="DV31" s="610"/>
      <c r="DW31" s="599">
        <v>0.6</v>
      </c>
      <c r="DX31" s="611"/>
      <c r="DY31" s="611"/>
      <c r="DZ31" s="611"/>
      <c r="EA31" s="611"/>
      <c r="EB31" s="611"/>
      <c r="EC31" s="623"/>
    </row>
    <row r="32" spans="2:133" ht="11.25" customHeight="1" x14ac:dyDescent="0.15">
      <c r="B32" s="593" t="s">
        <v>245</v>
      </c>
      <c r="C32" s="594"/>
      <c r="D32" s="594"/>
      <c r="E32" s="594"/>
      <c r="F32" s="594"/>
      <c r="G32" s="594"/>
      <c r="H32" s="594"/>
      <c r="I32" s="594"/>
      <c r="J32" s="594"/>
      <c r="K32" s="594"/>
      <c r="L32" s="594"/>
      <c r="M32" s="594"/>
      <c r="N32" s="594"/>
      <c r="O32" s="594"/>
      <c r="P32" s="594"/>
      <c r="Q32" s="595"/>
      <c r="R32" s="596">
        <v>6801017</v>
      </c>
      <c r="S32" s="597"/>
      <c r="T32" s="597"/>
      <c r="U32" s="597"/>
      <c r="V32" s="597"/>
      <c r="W32" s="597"/>
      <c r="X32" s="597"/>
      <c r="Y32" s="598"/>
      <c r="Z32" s="634">
        <v>8.1999999999999993</v>
      </c>
      <c r="AA32" s="634"/>
      <c r="AB32" s="634"/>
      <c r="AC32" s="634"/>
      <c r="AD32" s="635" t="s">
        <v>61</v>
      </c>
      <c r="AE32" s="635"/>
      <c r="AF32" s="635"/>
      <c r="AG32" s="635"/>
      <c r="AH32" s="635"/>
      <c r="AI32" s="635"/>
      <c r="AJ32" s="635"/>
      <c r="AK32" s="635"/>
      <c r="AL32" s="599" t="s">
        <v>61</v>
      </c>
      <c r="AM32" s="600"/>
      <c r="AN32" s="600"/>
      <c r="AO32" s="636"/>
      <c r="AP32" s="637"/>
      <c r="AQ32" s="638"/>
      <c r="AR32" s="638"/>
      <c r="AS32" s="638"/>
      <c r="AT32" s="665"/>
      <c r="AU32" s="73" t="s">
        <v>246</v>
      </c>
      <c r="AX32" s="593" t="s">
        <v>247</v>
      </c>
      <c r="AY32" s="594"/>
      <c r="AZ32" s="594"/>
      <c r="BA32" s="594"/>
      <c r="BB32" s="594"/>
      <c r="BC32" s="594"/>
      <c r="BD32" s="594"/>
      <c r="BE32" s="594"/>
      <c r="BF32" s="595"/>
      <c r="BG32" s="667">
        <v>99.5</v>
      </c>
      <c r="BH32" s="609"/>
      <c r="BI32" s="609"/>
      <c r="BJ32" s="609"/>
      <c r="BK32" s="609"/>
      <c r="BL32" s="609"/>
      <c r="BM32" s="600">
        <v>98.6</v>
      </c>
      <c r="BN32" s="609"/>
      <c r="BO32" s="609"/>
      <c r="BP32" s="609"/>
      <c r="BQ32" s="632"/>
      <c r="BR32" s="667">
        <v>99.4</v>
      </c>
      <c r="BS32" s="609"/>
      <c r="BT32" s="609"/>
      <c r="BU32" s="609"/>
      <c r="BV32" s="609"/>
      <c r="BW32" s="609"/>
      <c r="BX32" s="600">
        <v>98.6</v>
      </c>
      <c r="BY32" s="609"/>
      <c r="BZ32" s="609"/>
      <c r="CA32" s="609"/>
      <c r="CB32" s="632"/>
      <c r="CD32" s="619"/>
      <c r="CE32" s="620"/>
      <c r="CF32" s="593" t="s">
        <v>248</v>
      </c>
      <c r="CG32" s="594"/>
      <c r="CH32" s="594"/>
      <c r="CI32" s="594"/>
      <c r="CJ32" s="594"/>
      <c r="CK32" s="594"/>
      <c r="CL32" s="594"/>
      <c r="CM32" s="594"/>
      <c r="CN32" s="594"/>
      <c r="CO32" s="594"/>
      <c r="CP32" s="594"/>
      <c r="CQ32" s="595"/>
      <c r="CR32" s="596">
        <v>428</v>
      </c>
      <c r="CS32" s="597"/>
      <c r="CT32" s="597"/>
      <c r="CU32" s="597"/>
      <c r="CV32" s="597"/>
      <c r="CW32" s="597"/>
      <c r="CX32" s="597"/>
      <c r="CY32" s="598"/>
      <c r="CZ32" s="599">
        <v>0</v>
      </c>
      <c r="DA32" s="611"/>
      <c r="DB32" s="611"/>
      <c r="DC32" s="612"/>
      <c r="DD32" s="602">
        <v>428</v>
      </c>
      <c r="DE32" s="597"/>
      <c r="DF32" s="597"/>
      <c r="DG32" s="597"/>
      <c r="DH32" s="597"/>
      <c r="DI32" s="597"/>
      <c r="DJ32" s="597"/>
      <c r="DK32" s="598"/>
      <c r="DL32" s="602">
        <v>428</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15">
      <c r="B33" s="593" t="s">
        <v>249</v>
      </c>
      <c r="C33" s="594"/>
      <c r="D33" s="594"/>
      <c r="E33" s="594"/>
      <c r="F33" s="594"/>
      <c r="G33" s="594"/>
      <c r="H33" s="594"/>
      <c r="I33" s="594"/>
      <c r="J33" s="594"/>
      <c r="K33" s="594"/>
      <c r="L33" s="594"/>
      <c r="M33" s="594"/>
      <c r="N33" s="594"/>
      <c r="O33" s="594"/>
      <c r="P33" s="594"/>
      <c r="Q33" s="595"/>
      <c r="R33" s="596">
        <v>276108</v>
      </c>
      <c r="S33" s="597"/>
      <c r="T33" s="597"/>
      <c r="U33" s="597"/>
      <c r="V33" s="597"/>
      <c r="W33" s="597"/>
      <c r="X33" s="597"/>
      <c r="Y33" s="598"/>
      <c r="Z33" s="634">
        <v>0.3</v>
      </c>
      <c r="AA33" s="634"/>
      <c r="AB33" s="634"/>
      <c r="AC33" s="634"/>
      <c r="AD33" s="635">
        <v>762</v>
      </c>
      <c r="AE33" s="635"/>
      <c r="AF33" s="635"/>
      <c r="AG33" s="635"/>
      <c r="AH33" s="635"/>
      <c r="AI33" s="635"/>
      <c r="AJ33" s="635"/>
      <c r="AK33" s="635"/>
      <c r="AL33" s="599">
        <v>0</v>
      </c>
      <c r="AM33" s="600"/>
      <c r="AN33" s="600"/>
      <c r="AO33" s="636"/>
      <c r="AP33" s="639"/>
      <c r="AQ33" s="640"/>
      <c r="AR33" s="640"/>
      <c r="AS33" s="640"/>
      <c r="AT33" s="666"/>
      <c r="AU33" s="78"/>
      <c r="AV33" s="78"/>
      <c r="AW33" s="78"/>
      <c r="AX33" s="577" t="s">
        <v>250</v>
      </c>
      <c r="AY33" s="578"/>
      <c r="AZ33" s="578"/>
      <c r="BA33" s="578"/>
      <c r="BB33" s="578"/>
      <c r="BC33" s="578"/>
      <c r="BD33" s="578"/>
      <c r="BE33" s="578"/>
      <c r="BF33" s="579"/>
      <c r="BG33" s="657">
        <v>99.2</v>
      </c>
      <c r="BH33" s="581"/>
      <c r="BI33" s="581"/>
      <c r="BJ33" s="581"/>
      <c r="BK33" s="581"/>
      <c r="BL33" s="581"/>
      <c r="BM33" s="627">
        <v>97.6</v>
      </c>
      <c r="BN33" s="581"/>
      <c r="BO33" s="581"/>
      <c r="BP33" s="581"/>
      <c r="BQ33" s="644"/>
      <c r="BR33" s="657">
        <v>99.3</v>
      </c>
      <c r="BS33" s="581"/>
      <c r="BT33" s="581"/>
      <c r="BU33" s="581"/>
      <c r="BV33" s="581"/>
      <c r="BW33" s="581"/>
      <c r="BX33" s="627">
        <v>97.8</v>
      </c>
      <c r="BY33" s="581"/>
      <c r="BZ33" s="581"/>
      <c r="CA33" s="581"/>
      <c r="CB33" s="644"/>
      <c r="CD33" s="593" t="s">
        <v>251</v>
      </c>
      <c r="CE33" s="594"/>
      <c r="CF33" s="594"/>
      <c r="CG33" s="594"/>
      <c r="CH33" s="594"/>
      <c r="CI33" s="594"/>
      <c r="CJ33" s="594"/>
      <c r="CK33" s="594"/>
      <c r="CL33" s="594"/>
      <c r="CM33" s="594"/>
      <c r="CN33" s="594"/>
      <c r="CO33" s="594"/>
      <c r="CP33" s="594"/>
      <c r="CQ33" s="595"/>
      <c r="CR33" s="596">
        <v>37071395</v>
      </c>
      <c r="CS33" s="609"/>
      <c r="CT33" s="609"/>
      <c r="CU33" s="609"/>
      <c r="CV33" s="609"/>
      <c r="CW33" s="609"/>
      <c r="CX33" s="609"/>
      <c r="CY33" s="610"/>
      <c r="CZ33" s="599">
        <v>45.1</v>
      </c>
      <c r="DA33" s="611"/>
      <c r="DB33" s="611"/>
      <c r="DC33" s="612"/>
      <c r="DD33" s="602">
        <v>19058451</v>
      </c>
      <c r="DE33" s="609"/>
      <c r="DF33" s="609"/>
      <c r="DG33" s="609"/>
      <c r="DH33" s="609"/>
      <c r="DI33" s="609"/>
      <c r="DJ33" s="609"/>
      <c r="DK33" s="610"/>
      <c r="DL33" s="602">
        <v>14942525</v>
      </c>
      <c r="DM33" s="609"/>
      <c r="DN33" s="609"/>
      <c r="DO33" s="609"/>
      <c r="DP33" s="609"/>
      <c r="DQ33" s="609"/>
      <c r="DR33" s="609"/>
      <c r="DS33" s="609"/>
      <c r="DT33" s="609"/>
      <c r="DU33" s="609"/>
      <c r="DV33" s="610"/>
      <c r="DW33" s="599">
        <v>42.3</v>
      </c>
      <c r="DX33" s="611"/>
      <c r="DY33" s="611"/>
      <c r="DZ33" s="611"/>
      <c r="EA33" s="611"/>
      <c r="EB33" s="611"/>
      <c r="EC33" s="623"/>
    </row>
    <row r="34" spans="2:133" ht="11.25" customHeight="1" x14ac:dyDescent="0.15">
      <c r="B34" s="593" t="s">
        <v>252</v>
      </c>
      <c r="C34" s="594"/>
      <c r="D34" s="594"/>
      <c r="E34" s="594"/>
      <c r="F34" s="594"/>
      <c r="G34" s="594"/>
      <c r="H34" s="594"/>
      <c r="I34" s="594"/>
      <c r="J34" s="594"/>
      <c r="K34" s="594"/>
      <c r="L34" s="594"/>
      <c r="M34" s="594"/>
      <c r="N34" s="594"/>
      <c r="O34" s="594"/>
      <c r="P34" s="594"/>
      <c r="Q34" s="595"/>
      <c r="R34" s="596">
        <v>1671984</v>
      </c>
      <c r="S34" s="597"/>
      <c r="T34" s="597"/>
      <c r="U34" s="597"/>
      <c r="V34" s="597"/>
      <c r="W34" s="597"/>
      <c r="X34" s="597"/>
      <c r="Y34" s="598"/>
      <c r="Z34" s="634">
        <v>2</v>
      </c>
      <c r="AA34" s="634"/>
      <c r="AB34" s="634"/>
      <c r="AC34" s="634"/>
      <c r="AD34" s="635" t="s">
        <v>61</v>
      </c>
      <c r="AE34" s="635"/>
      <c r="AF34" s="635"/>
      <c r="AG34" s="635"/>
      <c r="AH34" s="635"/>
      <c r="AI34" s="635"/>
      <c r="AJ34" s="635"/>
      <c r="AK34" s="635"/>
      <c r="AL34" s="599" t="s">
        <v>61</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253</v>
      </c>
      <c r="CE34" s="594"/>
      <c r="CF34" s="594"/>
      <c r="CG34" s="594"/>
      <c r="CH34" s="594"/>
      <c r="CI34" s="594"/>
      <c r="CJ34" s="594"/>
      <c r="CK34" s="594"/>
      <c r="CL34" s="594"/>
      <c r="CM34" s="594"/>
      <c r="CN34" s="594"/>
      <c r="CO34" s="594"/>
      <c r="CP34" s="594"/>
      <c r="CQ34" s="595"/>
      <c r="CR34" s="596">
        <v>9056810</v>
      </c>
      <c r="CS34" s="597"/>
      <c r="CT34" s="597"/>
      <c r="CU34" s="597"/>
      <c r="CV34" s="597"/>
      <c r="CW34" s="597"/>
      <c r="CX34" s="597"/>
      <c r="CY34" s="598"/>
      <c r="CZ34" s="599">
        <v>11</v>
      </c>
      <c r="DA34" s="611"/>
      <c r="DB34" s="611"/>
      <c r="DC34" s="612"/>
      <c r="DD34" s="602">
        <v>5877890</v>
      </c>
      <c r="DE34" s="597"/>
      <c r="DF34" s="597"/>
      <c r="DG34" s="597"/>
      <c r="DH34" s="597"/>
      <c r="DI34" s="597"/>
      <c r="DJ34" s="597"/>
      <c r="DK34" s="598"/>
      <c r="DL34" s="602">
        <v>4636881</v>
      </c>
      <c r="DM34" s="597"/>
      <c r="DN34" s="597"/>
      <c r="DO34" s="597"/>
      <c r="DP34" s="597"/>
      <c r="DQ34" s="597"/>
      <c r="DR34" s="597"/>
      <c r="DS34" s="597"/>
      <c r="DT34" s="597"/>
      <c r="DU34" s="597"/>
      <c r="DV34" s="598"/>
      <c r="DW34" s="599">
        <v>13.1</v>
      </c>
      <c r="DX34" s="611"/>
      <c r="DY34" s="611"/>
      <c r="DZ34" s="611"/>
      <c r="EA34" s="611"/>
      <c r="EB34" s="611"/>
      <c r="EC34" s="623"/>
    </row>
    <row r="35" spans="2:133" ht="11.25" customHeight="1" x14ac:dyDescent="0.15">
      <c r="B35" s="593" t="s">
        <v>254</v>
      </c>
      <c r="C35" s="594"/>
      <c r="D35" s="594"/>
      <c r="E35" s="594"/>
      <c r="F35" s="594"/>
      <c r="G35" s="594"/>
      <c r="H35" s="594"/>
      <c r="I35" s="594"/>
      <c r="J35" s="594"/>
      <c r="K35" s="594"/>
      <c r="L35" s="594"/>
      <c r="M35" s="594"/>
      <c r="N35" s="594"/>
      <c r="O35" s="594"/>
      <c r="P35" s="594"/>
      <c r="Q35" s="595"/>
      <c r="R35" s="596">
        <v>2214598</v>
      </c>
      <c r="S35" s="597"/>
      <c r="T35" s="597"/>
      <c r="U35" s="597"/>
      <c r="V35" s="597"/>
      <c r="W35" s="597"/>
      <c r="X35" s="597"/>
      <c r="Y35" s="598"/>
      <c r="Z35" s="634">
        <v>2.7</v>
      </c>
      <c r="AA35" s="634"/>
      <c r="AB35" s="634"/>
      <c r="AC35" s="634"/>
      <c r="AD35" s="635" t="s">
        <v>61</v>
      </c>
      <c r="AE35" s="635"/>
      <c r="AF35" s="635"/>
      <c r="AG35" s="635"/>
      <c r="AH35" s="635"/>
      <c r="AI35" s="635"/>
      <c r="AJ35" s="635"/>
      <c r="AK35" s="635"/>
      <c r="AL35" s="599" t="s">
        <v>61</v>
      </c>
      <c r="AM35" s="600"/>
      <c r="AN35" s="600"/>
      <c r="AO35" s="636"/>
      <c r="AP35" s="83"/>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257</v>
      </c>
      <c r="CE35" s="594"/>
      <c r="CF35" s="594"/>
      <c r="CG35" s="594"/>
      <c r="CH35" s="594"/>
      <c r="CI35" s="594"/>
      <c r="CJ35" s="594"/>
      <c r="CK35" s="594"/>
      <c r="CL35" s="594"/>
      <c r="CM35" s="594"/>
      <c r="CN35" s="594"/>
      <c r="CO35" s="594"/>
      <c r="CP35" s="594"/>
      <c r="CQ35" s="595"/>
      <c r="CR35" s="596">
        <v>906852</v>
      </c>
      <c r="CS35" s="609"/>
      <c r="CT35" s="609"/>
      <c r="CU35" s="609"/>
      <c r="CV35" s="609"/>
      <c r="CW35" s="609"/>
      <c r="CX35" s="609"/>
      <c r="CY35" s="610"/>
      <c r="CZ35" s="599">
        <v>1.1000000000000001</v>
      </c>
      <c r="DA35" s="611"/>
      <c r="DB35" s="611"/>
      <c r="DC35" s="612"/>
      <c r="DD35" s="602">
        <v>805771</v>
      </c>
      <c r="DE35" s="609"/>
      <c r="DF35" s="609"/>
      <c r="DG35" s="609"/>
      <c r="DH35" s="609"/>
      <c r="DI35" s="609"/>
      <c r="DJ35" s="609"/>
      <c r="DK35" s="610"/>
      <c r="DL35" s="602">
        <v>720524</v>
      </c>
      <c r="DM35" s="609"/>
      <c r="DN35" s="609"/>
      <c r="DO35" s="609"/>
      <c r="DP35" s="609"/>
      <c r="DQ35" s="609"/>
      <c r="DR35" s="609"/>
      <c r="DS35" s="609"/>
      <c r="DT35" s="609"/>
      <c r="DU35" s="609"/>
      <c r="DV35" s="610"/>
      <c r="DW35" s="599">
        <v>2</v>
      </c>
      <c r="DX35" s="611"/>
      <c r="DY35" s="611"/>
      <c r="DZ35" s="611"/>
      <c r="EA35" s="611"/>
      <c r="EB35" s="611"/>
      <c r="EC35" s="623"/>
    </row>
    <row r="36" spans="2:133" ht="11.25" customHeight="1" x14ac:dyDescent="0.15">
      <c r="B36" s="593" t="s">
        <v>258</v>
      </c>
      <c r="C36" s="594"/>
      <c r="D36" s="594"/>
      <c r="E36" s="594"/>
      <c r="F36" s="594"/>
      <c r="G36" s="594"/>
      <c r="H36" s="594"/>
      <c r="I36" s="594"/>
      <c r="J36" s="594"/>
      <c r="K36" s="594"/>
      <c r="L36" s="594"/>
      <c r="M36" s="594"/>
      <c r="N36" s="594"/>
      <c r="O36" s="594"/>
      <c r="P36" s="594"/>
      <c r="Q36" s="595"/>
      <c r="R36" s="596">
        <v>917549</v>
      </c>
      <c r="S36" s="597"/>
      <c r="T36" s="597"/>
      <c r="U36" s="597"/>
      <c r="V36" s="597"/>
      <c r="W36" s="597"/>
      <c r="X36" s="597"/>
      <c r="Y36" s="598"/>
      <c r="Z36" s="634">
        <v>1.1000000000000001</v>
      </c>
      <c r="AA36" s="634"/>
      <c r="AB36" s="634"/>
      <c r="AC36" s="634"/>
      <c r="AD36" s="635" t="s">
        <v>61</v>
      </c>
      <c r="AE36" s="635"/>
      <c r="AF36" s="635"/>
      <c r="AG36" s="635"/>
      <c r="AH36" s="635"/>
      <c r="AI36" s="635"/>
      <c r="AJ36" s="635"/>
      <c r="AK36" s="635"/>
      <c r="AL36" s="599" t="s">
        <v>61</v>
      </c>
      <c r="AM36" s="600"/>
      <c r="AN36" s="600"/>
      <c r="AO36" s="636"/>
      <c r="AP36" s="83"/>
      <c r="AQ36" s="645" t="s">
        <v>259</v>
      </c>
      <c r="AR36" s="646"/>
      <c r="AS36" s="646"/>
      <c r="AT36" s="646"/>
      <c r="AU36" s="646"/>
      <c r="AV36" s="646"/>
      <c r="AW36" s="646"/>
      <c r="AX36" s="646"/>
      <c r="AY36" s="647"/>
      <c r="AZ36" s="648">
        <v>7949164</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577284</v>
      </c>
      <c r="BW36" s="649"/>
      <c r="BX36" s="649"/>
      <c r="BY36" s="649"/>
      <c r="BZ36" s="649"/>
      <c r="CA36" s="649"/>
      <c r="CB36" s="650"/>
      <c r="CD36" s="593" t="s">
        <v>261</v>
      </c>
      <c r="CE36" s="594"/>
      <c r="CF36" s="594"/>
      <c r="CG36" s="594"/>
      <c r="CH36" s="594"/>
      <c r="CI36" s="594"/>
      <c r="CJ36" s="594"/>
      <c r="CK36" s="594"/>
      <c r="CL36" s="594"/>
      <c r="CM36" s="594"/>
      <c r="CN36" s="594"/>
      <c r="CO36" s="594"/>
      <c r="CP36" s="594"/>
      <c r="CQ36" s="595"/>
      <c r="CR36" s="596">
        <v>8196805</v>
      </c>
      <c r="CS36" s="597"/>
      <c r="CT36" s="597"/>
      <c r="CU36" s="597"/>
      <c r="CV36" s="597"/>
      <c r="CW36" s="597"/>
      <c r="CX36" s="597"/>
      <c r="CY36" s="598"/>
      <c r="CZ36" s="599">
        <v>10</v>
      </c>
      <c r="DA36" s="611"/>
      <c r="DB36" s="611"/>
      <c r="DC36" s="612"/>
      <c r="DD36" s="602">
        <v>6418895</v>
      </c>
      <c r="DE36" s="597"/>
      <c r="DF36" s="597"/>
      <c r="DG36" s="597"/>
      <c r="DH36" s="597"/>
      <c r="DI36" s="597"/>
      <c r="DJ36" s="597"/>
      <c r="DK36" s="598"/>
      <c r="DL36" s="602">
        <v>4557832</v>
      </c>
      <c r="DM36" s="597"/>
      <c r="DN36" s="597"/>
      <c r="DO36" s="597"/>
      <c r="DP36" s="597"/>
      <c r="DQ36" s="597"/>
      <c r="DR36" s="597"/>
      <c r="DS36" s="597"/>
      <c r="DT36" s="597"/>
      <c r="DU36" s="597"/>
      <c r="DV36" s="598"/>
      <c r="DW36" s="599">
        <v>12.9</v>
      </c>
      <c r="DX36" s="611"/>
      <c r="DY36" s="611"/>
      <c r="DZ36" s="611"/>
      <c r="EA36" s="611"/>
      <c r="EB36" s="611"/>
      <c r="EC36" s="623"/>
    </row>
    <row r="37" spans="2:133" ht="11.25" customHeight="1" x14ac:dyDescent="0.15">
      <c r="B37" s="593" t="s">
        <v>262</v>
      </c>
      <c r="C37" s="594"/>
      <c r="D37" s="594"/>
      <c r="E37" s="594"/>
      <c r="F37" s="594"/>
      <c r="G37" s="594"/>
      <c r="H37" s="594"/>
      <c r="I37" s="594"/>
      <c r="J37" s="594"/>
      <c r="K37" s="594"/>
      <c r="L37" s="594"/>
      <c r="M37" s="594"/>
      <c r="N37" s="594"/>
      <c r="O37" s="594"/>
      <c r="P37" s="594"/>
      <c r="Q37" s="595"/>
      <c r="R37" s="596">
        <v>11226719</v>
      </c>
      <c r="S37" s="597"/>
      <c r="T37" s="597"/>
      <c r="U37" s="597"/>
      <c r="V37" s="597"/>
      <c r="W37" s="597"/>
      <c r="X37" s="597"/>
      <c r="Y37" s="598"/>
      <c r="Z37" s="634">
        <v>13.5</v>
      </c>
      <c r="AA37" s="634"/>
      <c r="AB37" s="634"/>
      <c r="AC37" s="634"/>
      <c r="AD37" s="635">
        <v>2937</v>
      </c>
      <c r="AE37" s="635"/>
      <c r="AF37" s="635"/>
      <c r="AG37" s="635"/>
      <c r="AH37" s="635"/>
      <c r="AI37" s="635"/>
      <c r="AJ37" s="635"/>
      <c r="AK37" s="635"/>
      <c r="AL37" s="599">
        <v>0</v>
      </c>
      <c r="AM37" s="600"/>
      <c r="AN37" s="600"/>
      <c r="AO37" s="636"/>
      <c r="AQ37" s="629" t="s">
        <v>263</v>
      </c>
      <c r="AR37" s="630"/>
      <c r="AS37" s="630"/>
      <c r="AT37" s="630"/>
      <c r="AU37" s="630"/>
      <c r="AV37" s="630"/>
      <c r="AW37" s="630"/>
      <c r="AX37" s="630"/>
      <c r="AY37" s="631"/>
      <c r="AZ37" s="596">
        <v>1773684</v>
      </c>
      <c r="BA37" s="597"/>
      <c r="BB37" s="597"/>
      <c r="BC37" s="597"/>
      <c r="BD37" s="609"/>
      <c r="BE37" s="609"/>
      <c r="BF37" s="632"/>
      <c r="BG37" s="593" t="s">
        <v>264</v>
      </c>
      <c r="BH37" s="594"/>
      <c r="BI37" s="594"/>
      <c r="BJ37" s="594"/>
      <c r="BK37" s="594"/>
      <c r="BL37" s="594"/>
      <c r="BM37" s="594"/>
      <c r="BN37" s="594"/>
      <c r="BO37" s="594"/>
      <c r="BP37" s="594"/>
      <c r="BQ37" s="594"/>
      <c r="BR37" s="594"/>
      <c r="BS37" s="594"/>
      <c r="BT37" s="594"/>
      <c r="BU37" s="595"/>
      <c r="BV37" s="596">
        <v>350146</v>
      </c>
      <c r="BW37" s="597"/>
      <c r="BX37" s="597"/>
      <c r="BY37" s="597"/>
      <c r="BZ37" s="597"/>
      <c r="CA37" s="597"/>
      <c r="CB37" s="633"/>
      <c r="CD37" s="593" t="s">
        <v>265</v>
      </c>
      <c r="CE37" s="594"/>
      <c r="CF37" s="594"/>
      <c r="CG37" s="594"/>
      <c r="CH37" s="594"/>
      <c r="CI37" s="594"/>
      <c r="CJ37" s="594"/>
      <c r="CK37" s="594"/>
      <c r="CL37" s="594"/>
      <c r="CM37" s="594"/>
      <c r="CN37" s="594"/>
      <c r="CO37" s="594"/>
      <c r="CP37" s="594"/>
      <c r="CQ37" s="595"/>
      <c r="CR37" s="596">
        <v>2645240</v>
      </c>
      <c r="CS37" s="609"/>
      <c r="CT37" s="609"/>
      <c r="CU37" s="609"/>
      <c r="CV37" s="609"/>
      <c r="CW37" s="609"/>
      <c r="CX37" s="609"/>
      <c r="CY37" s="610"/>
      <c r="CZ37" s="599">
        <v>3.2</v>
      </c>
      <c r="DA37" s="611"/>
      <c r="DB37" s="611"/>
      <c r="DC37" s="612"/>
      <c r="DD37" s="602">
        <v>2645130</v>
      </c>
      <c r="DE37" s="609"/>
      <c r="DF37" s="609"/>
      <c r="DG37" s="609"/>
      <c r="DH37" s="609"/>
      <c r="DI37" s="609"/>
      <c r="DJ37" s="609"/>
      <c r="DK37" s="610"/>
      <c r="DL37" s="602">
        <v>2610163</v>
      </c>
      <c r="DM37" s="609"/>
      <c r="DN37" s="609"/>
      <c r="DO37" s="609"/>
      <c r="DP37" s="609"/>
      <c r="DQ37" s="609"/>
      <c r="DR37" s="609"/>
      <c r="DS37" s="609"/>
      <c r="DT37" s="609"/>
      <c r="DU37" s="609"/>
      <c r="DV37" s="610"/>
      <c r="DW37" s="599">
        <v>7.4</v>
      </c>
      <c r="DX37" s="611"/>
      <c r="DY37" s="611"/>
      <c r="DZ37" s="611"/>
      <c r="EA37" s="611"/>
      <c r="EB37" s="611"/>
      <c r="EC37" s="623"/>
    </row>
    <row r="38" spans="2:133" ht="11.25" customHeight="1" x14ac:dyDescent="0.15">
      <c r="B38" s="593" t="s">
        <v>266</v>
      </c>
      <c r="C38" s="594"/>
      <c r="D38" s="594"/>
      <c r="E38" s="594"/>
      <c r="F38" s="594"/>
      <c r="G38" s="594"/>
      <c r="H38" s="594"/>
      <c r="I38" s="594"/>
      <c r="J38" s="594"/>
      <c r="K38" s="594"/>
      <c r="L38" s="594"/>
      <c r="M38" s="594"/>
      <c r="N38" s="594"/>
      <c r="O38" s="594"/>
      <c r="P38" s="594"/>
      <c r="Q38" s="595"/>
      <c r="R38" s="596">
        <v>4857009</v>
      </c>
      <c r="S38" s="597"/>
      <c r="T38" s="597"/>
      <c r="U38" s="597"/>
      <c r="V38" s="597"/>
      <c r="W38" s="597"/>
      <c r="X38" s="597"/>
      <c r="Y38" s="598"/>
      <c r="Z38" s="634">
        <v>5.8</v>
      </c>
      <c r="AA38" s="634"/>
      <c r="AB38" s="634"/>
      <c r="AC38" s="634"/>
      <c r="AD38" s="635" t="s">
        <v>61</v>
      </c>
      <c r="AE38" s="635"/>
      <c r="AF38" s="635"/>
      <c r="AG38" s="635"/>
      <c r="AH38" s="635"/>
      <c r="AI38" s="635"/>
      <c r="AJ38" s="635"/>
      <c r="AK38" s="635"/>
      <c r="AL38" s="599" t="s">
        <v>61</v>
      </c>
      <c r="AM38" s="600"/>
      <c r="AN38" s="600"/>
      <c r="AO38" s="636"/>
      <c r="AQ38" s="629" t="s">
        <v>267</v>
      </c>
      <c r="AR38" s="630"/>
      <c r="AS38" s="630"/>
      <c r="AT38" s="630"/>
      <c r="AU38" s="630"/>
      <c r="AV38" s="630"/>
      <c r="AW38" s="630"/>
      <c r="AX38" s="630"/>
      <c r="AY38" s="631"/>
      <c r="AZ38" s="596">
        <v>59851</v>
      </c>
      <c r="BA38" s="597"/>
      <c r="BB38" s="597"/>
      <c r="BC38" s="597"/>
      <c r="BD38" s="609"/>
      <c r="BE38" s="609"/>
      <c r="BF38" s="632"/>
      <c r="BG38" s="593" t="s">
        <v>268</v>
      </c>
      <c r="BH38" s="594"/>
      <c r="BI38" s="594"/>
      <c r="BJ38" s="594"/>
      <c r="BK38" s="594"/>
      <c r="BL38" s="594"/>
      <c r="BM38" s="594"/>
      <c r="BN38" s="594"/>
      <c r="BO38" s="594"/>
      <c r="BP38" s="594"/>
      <c r="BQ38" s="594"/>
      <c r="BR38" s="594"/>
      <c r="BS38" s="594"/>
      <c r="BT38" s="594"/>
      <c r="BU38" s="595"/>
      <c r="BV38" s="596">
        <v>16078</v>
      </c>
      <c r="BW38" s="597"/>
      <c r="BX38" s="597"/>
      <c r="BY38" s="597"/>
      <c r="BZ38" s="597"/>
      <c r="CA38" s="597"/>
      <c r="CB38" s="633"/>
      <c r="CD38" s="593" t="s">
        <v>269</v>
      </c>
      <c r="CE38" s="594"/>
      <c r="CF38" s="594"/>
      <c r="CG38" s="594"/>
      <c r="CH38" s="594"/>
      <c r="CI38" s="594"/>
      <c r="CJ38" s="594"/>
      <c r="CK38" s="594"/>
      <c r="CL38" s="594"/>
      <c r="CM38" s="594"/>
      <c r="CN38" s="594"/>
      <c r="CO38" s="594"/>
      <c r="CP38" s="594"/>
      <c r="CQ38" s="595"/>
      <c r="CR38" s="596">
        <v>6161215</v>
      </c>
      <c r="CS38" s="597"/>
      <c r="CT38" s="597"/>
      <c r="CU38" s="597"/>
      <c r="CV38" s="597"/>
      <c r="CW38" s="597"/>
      <c r="CX38" s="597"/>
      <c r="CY38" s="598"/>
      <c r="CZ38" s="599">
        <v>7.5</v>
      </c>
      <c r="DA38" s="611"/>
      <c r="DB38" s="611"/>
      <c r="DC38" s="612"/>
      <c r="DD38" s="602">
        <v>5054252</v>
      </c>
      <c r="DE38" s="597"/>
      <c r="DF38" s="597"/>
      <c r="DG38" s="597"/>
      <c r="DH38" s="597"/>
      <c r="DI38" s="597"/>
      <c r="DJ38" s="597"/>
      <c r="DK38" s="598"/>
      <c r="DL38" s="602">
        <v>4719077</v>
      </c>
      <c r="DM38" s="597"/>
      <c r="DN38" s="597"/>
      <c r="DO38" s="597"/>
      <c r="DP38" s="597"/>
      <c r="DQ38" s="597"/>
      <c r="DR38" s="597"/>
      <c r="DS38" s="597"/>
      <c r="DT38" s="597"/>
      <c r="DU38" s="597"/>
      <c r="DV38" s="598"/>
      <c r="DW38" s="599">
        <v>13.4</v>
      </c>
      <c r="DX38" s="611"/>
      <c r="DY38" s="611"/>
      <c r="DZ38" s="611"/>
      <c r="EA38" s="611"/>
      <c r="EB38" s="611"/>
      <c r="EC38" s="623"/>
    </row>
    <row r="39" spans="2:133" ht="11.25" customHeight="1" x14ac:dyDescent="0.15">
      <c r="B39" s="593" t="s">
        <v>270</v>
      </c>
      <c r="C39" s="594"/>
      <c r="D39" s="594"/>
      <c r="E39" s="594"/>
      <c r="F39" s="594"/>
      <c r="G39" s="594"/>
      <c r="H39" s="594"/>
      <c r="I39" s="594"/>
      <c r="J39" s="594"/>
      <c r="K39" s="594"/>
      <c r="L39" s="594"/>
      <c r="M39" s="594"/>
      <c r="N39" s="594"/>
      <c r="O39" s="594"/>
      <c r="P39" s="594"/>
      <c r="Q39" s="595"/>
      <c r="R39" s="596" t="s">
        <v>61</v>
      </c>
      <c r="S39" s="597"/>
      <c r="T39" s="597"/>
      <c r="U39" s="597"/>
      <c r="V39" s="597"/>
      <c r="W39" s="597"/>
      <c r="X39" s="597"/>
      <c r="Y39" s="598"/>
      <c r="Z39" s="634" t="s">
        <v>61</v>
      </c>
      <c r="AA39" s="634"/>
      <c r="AB39" s="634"/>
      <c r="AC39" s="634"/>
      <c r="AD39" s="635" t="s">
        <v>61</v>
      </c>
      <c r="AE39" s="635"/>
      <c r="AF39" s="635"/>
      <c r="AG39" s="635"/>
      <c r="AH39" s="635"/>
      <c r="AI39" s="635"/>
      <c r="AJ39" s="635"/>
      <c r="AK39" s="635"/>
      <c r="AL39" s="599" t="s">
        <v>61</v>
      </c>
      <c r="AM39" s="600"/>
      <c r="AN39" s="600"/>
      <c r="AO39" s="636"/>
      <c r="AQ39" s="629" t="s">
        <v>271</v>
      </c>
      <c r="AR39" s="630"/>
      <c r="AS39" s="630"/>
      <c r="AT39" s="630"/>
      <c r="AU39" s="630"/>
      <c r="AV39" s="630"/>
      <c r="AW39" s="630"/>
      <c r="AX39" s="630"/>
      <c r="AY39" s="631"/>
      <c r="AZ39" s="596">
        <v>40965</v>
      </c>
      <c r="BA39" s="597"/>
      <c r="BB39" s="597"/>
      <c r="BC39" s="597"/>
      <c r="BD39" s="609"/>
      <c r="BE39" s="609"/>
      <c r="BF39" s="632"/>
      <c r="BG39" s="593" t="s">
        <v>272</v>
      </c>
      <c r="BH39" s="594"/>
      <c r="BI39" s="594"/>
      <c r="BJ39" s="594"/>
      <c r="BK39" s="594"/>
      <c r="BL39" s="594"/>
      <c r="BM39" s="594"/>
      <c r="BN39" s="594"/>
      <c r="BO39" s="594"/>
      <c r="BP39" s="594"/>
      <c r="BQ39" s="594"/>
      <c r="BR39" s="594"/>
      <c r="BS39" s="594"/>
      <c r="BT39" s="594"/>
      <c r="BU39" s="595"/>
      <c r="BV39" s="596">
        <v>22752</v>
      </c>
      <c r="BW39" s="597"/>
      <c r="BX39" s="597"/>
      <c r="BY39" s="597"/>
      <c r="BZ39" s="597"/>
      <c r="CA39" s="597"/>
      <c r="CB39" s="633"/>
      <c r="CD39" s="593" t="s">
        <v>273</v>
      </c>
      <c r="CE39" s="594"/>
      <c r="CF39" s="594"/>
      <c r="CG39" s="594"/>
      <c r="CH39" s="594"/>
      <c r="CI39" s="594"/>
      <c r="CJ39" s="594"/>
      <c r="CK39" s="594"/>
      <c r="CL39" s="594"/>
      <c r="CM39" s="594"/>
      <c r="CN39" s="594"/>
      <c r="CO39" s="594"/>
      <c r="CP39" s="594"/>
      <c r="CQ39" s="595"/>
      <c r="CR39" s="596">
        <v>2283586</v>
      </c>
      <c r="CS39" s="609"/>
      <c r="CT39" s="609"/>
      <c r="CU39" s="609"/>
      <c r="CV39" s="609"/>
      <c r="CW39" s="609"/>
      <c r="CX39" s="609"/>
      <c r="CY39" s="610"/>
      <c r="CZ39" s="599">
        <v>2.8</v>
      </c>
      <c r="DA39" s="611"/>
      <c r="DB39" s="611"/>
      <c r="DC39" s="612"/>
      <c r="DD39" s="602">
        <v>589633</v>
      </c>
      <c r="DE39" s="609"/>
      <c r="DF39" s="609"/>
      <c r="DG39" s="609"/>
      <c r="DH39" s="609"/>
      <c r="DI39" s="609"/>
      <c r="DJ39" s="609"/>
      <c r="DK39" s="610"/>
      <c r="DL39" s="602" t="s">
        <v>61</v>
      </c>
      <c r="DM39" s="609"/>
      <c r="DN39" s="609"/>
      <c r="DO39" s="609"/>
      <c r="DP39" s="609"/>
      <c r="DQ39" s="609"/>
      <c r="DR39" s="609"/>
      <c r="DS39" s="609"/>
      <c r="DT39" s="609"/>
      <c r="DU39" s="609"/>
      <c r="DV39" s="610"/>
      <c r="DW39" s="599" t="s">
        <v>61</v>
      </c>
      <c r="DX39" s="611"/>
      <c r="DY39" s="611"/>
      <c r="DZ39" s="611"/>
      <c r="EA39" s="611"/>
      <c r="EB39" s="611"/>
      <c r="EC39" s="623"/>
    </row>
    <row r="40" spans="2:133" ht="11.25" customHeight="1" x14ac:dyDescent="0.15">
      <c r="B40" s="593" t="s">
        <v>274</v>
      </c>
      <c r="C40" s="594"/>
      <c r="D40" s="594"/>
      <c r="E40" s="594"/>
      <c r="F40" s="594"/>
      <c r="G40" s="594"/>
      <c r="H40" s="594"/>
      <c r="I40" s="594"/>
      <c r="J40" s="594"/>
      <c r="K40" s="594"/>
      <c r="L40" s="594"/>
      <c r="M40" s="594"/>
      <c r="N40" s="594"/>
      <c r="O40" s="594"/>
      <c r="P40" s="594"/>
      <c r="Q40" s="595"/>
      <c r="R40" s="596">
        <v>146609</v>
      </c>
      <c r="S40" s="597"/>
      <c r="T40" s="597"/>
      <c r="U40" s="597"/>
      <c r="V40" s="597"/>
      <c r="W40" s="597"/>
      <c r="X40" s="597"/>
      <c r="Y40" s="598"/>
      <c r="Z40" s="634">
        <v>0.2</v>
      </c>
      <c r="AA40" s="634"/>
      <c r="AB40" s="634"/>
      <c r="AC40" s="634"/>
      <c r="AD40" s="635" t="s">
        <v>61</v>
      </c>
      <c r="AE40" s="635"/>
      <c r="AF40" s="635"/>
      <c r="AG40" s="635"/>
      <c r="AH40" s="635"/>
      <c r="AI40" s="635"/>
      <c r="AJ40" s="635"/>
      <c r="AK40" s="635"/>
      <c r="AL40" s="599" t="s">
        <v>61</v>
      </c>
      <c r="AM40" s="600"/>
      <c r="AN40" s="600"/>
      <c r="AO40" s="636"/>
      <c r="AQ40" s="629" t="s">
        <v>275</v>
      </c>
      <c r="AR40" s="630"/>
      <c r="AS40" s="630"/>
      <c r="AT40" s="630"/>
      <c r="AU40" s="630"/>
      <c r="AV40" s="630"/>
      <c r="AW40" s="630"/>
      <c r="AX40" s="630"/>
      <c r="AY40" s="631"/>
      <c r="AZ40" s="596">
        <v>14265</v>
      </c>
      <c r="BA40" s="597"/>
      <c r="BB40" s="597"/>
      <c r="BC40" s="597"/>
      <c r="BD40" s="609"/>
      <c r="BE40" s="609"/>
      <c r="BF40" s="632"/>
      <c r="BG40" s="637" t="s">
        <v>276</v>
      </c>
      <c r="BH40" s="638"/>
      <c r="BI40" s="638"/>
      <c r="BJ40" s="638"/>
      <c r="BK40" s="638"/>
      <c r="BL40" s="79"/>
      <c r="BM40" s="594" t="s">
        <v>277</v>
      </c>
      <c r="BN40" s="594"/>
      <c r="BO40" s="594"/>
      <c r="BP40" s="594"/>
      <c r="BQ40" s="594"/>
      <c r="BR40" s="594"/>
      <c r="BS40" s="594"/>
      <c r="BT40" s="594"/>
      <c r="BU40" s="595"/>
      <c r="BV40" s="596">
        <v>99</v>
      </c>
      <c r="BW40" s="597"/>
      <c r="BX40" s="597"/>
      <c r="BY40" s="597"/>
      <c r="BZ40" s="597"/>
      <c r="CA40" s="597"/>
      <c r="CB40" s="633"/>
      <c r="CD40" s="593" t="s">
        <v>278</v>
      </c>
      <c r="CE40" s="594"/>
      <c r="CF40" s="594"/>
      <c r="CG40" s="594"/>
      <c r="CH40" s="594"/>
      <c r="CI40" s="594"/>
      <c r="CJ40" s="594"/>
      <c r="CK40" s="594"/>
      <c r="CL40" s="594"/>
      <c r="CM40" s="594"/>
      <c r="CN40" s="594"/>
      <c r="CO40" s="594"/>
      <c r="CP40" s="594"/>
      <c r="CQ40" s="595"/>
      <c r="CR40" s="596">
        <v>10466127</v>
      </c>
      <c r="CS40" s="597"/>
      <c r="CT40" s="597"/>
      <c r="CU40" s="597"/>
      <c r="CV40" s="597"/>
      <c r="CW40" s="597"/>
      <c r="CX40" s="597"/>
      <c r="CY40" s="598"/>
      <c r="CZ40" s="599">
        <v>12.7</v>
      </c>
      <c r="DA40" s="611"/>
      <c r="DB40" s="611"/>
      <c r="DC40" s="612"/>
      <c r="DD40" s="602">
        <v>312010</v>
      </c>
      <c r="DE40" s="597"/>
      <c r="DF40" s="597"/>
      <c r="DG40" s="597"/>
      <c r="DH40" s="597"/>
      <c r="DI40" s="597"/>
      <c r="DJ40" s="597"/>
      <c r="DK40" s="598"/>
      <c r="DL40" s="602">
        <v>308211</v>
      </c>
      <c r="DM40" s="597"/>
      <c r="DN40" s="597"/>
      <c r="DO40" s="597"/>
      <c r="DP40" s="597"/>
      <c r="DQ40" s="597"/>
      <c r="DR40" s="597"/>
      <c r="DS40" s="597"/>
      <c r="DT40" s="597"/>
      <c r="DU40" s="597"/>
      <c r="DV40" s="598"/>
      <c r="DW40" s="599">
        <v>0.9</v>
      </c>
      <c r="DX40" s="611"/>
      <c r="DY40" s="611"/>
      <c r="DZ40" s="611"/>
      <c r="EA40" s="611"/>
      <c r="EB40" s="611"/>
      <c r="EC40" s="623"/>
    </row>
    <row r="41" spans="2:133" ht="11.25" customHeight="1" x14ac:dyDescent="0.15">
      <c r="B41" s="577" t="s">
        <v>279</v>
      </c>
      <c r="C41" s="578"/>
      <c r="D41" s="578"/>
      <c r="E41" s="578"/>
      <c r="F41" s="578"/>
      <c r="G41" s="578"/>
      <c r="H41" s="578"/>
      <c r="I41" s="578"/>
      <c r="J41" s="578"/>
      <c r="K41" s="578"/>
      <c r="L41" s="578"/>
      <c r="M41" s="578"/>
      <c r="N41" s="578"/>
      <c r="O41" s="578"/>
      <c r="P41" s="578"/>
      <c r="Q41" s="579"/>
      <c r="R41" s="580">
        <v>83199174</v>
      </c>
      <c r="S41" s="621"/>
      <c r="T41" s="621"/>
      <c r="U41" s="621"/>
      <c r="V41" s="621"/>
      <c r="W41" s="621"/>
      <c r="X41" s="621"/>
      <c r="Y41" s="624"/>
      <c r="Z41" s="625">
        <v>100</v>
      </c>
      <c r="AA41" s="625"/>
      <c r="AB41" s="625"/>
      <c r="AC41" s="625"/>
      <c r="AD41" s="626">
        <v>35145377</v>
      </c>
      <c r="AE41" s="626"/>
      <c r="AF41" s="626"/>
      <c r="AG41" s="626"/>
      <c r="AH41" s="626"/>
      <c r="AI41" s="626"/>
      <c r="AJ41" s="626"/>
      <c r="AK41" s="626"/>
      <c r="AL41" s="583">
        <v>100</v>
      </c>
      <c r="AM41" s="627"/>
      <c r="AN41" s="627"/>
      <c r="AO41" s="628"/>
      <c r="AQ41" s="629" t="s">
        <v>280</v>
      </c>
      <c r="AR41" s="630"/>
      <c r="AS41" s="630"/>
      <c r="AT41" s="630"/>
      <c r="AU41" s="630"/>
      <c r="AV41" s="630"/>
      <c r="AW41" s="630"/>
      <c r="AX41" s="630"/>
      <c r="AY41" s="631"/>
      <c r="AZ41" s="596">
        <v>1334169</v>
      </c>
      <c r="BA41" s="597"/>
      <c r="BB41" s="597"/>
      <c r="BC41" s="597"/>
      <c r="BD41" s="609"/>
      <c r="BE41" s="609"/>
      <c r="BF41" s="632"/>
      <c r="BG41" s="637"/>
      <c r="BH41" s="638"/>
      <c r="BI41" s="638"/>
      <c r="BJ41" s="638"/>
      <c r="BK41" s="638"/>
      <c r="BL41" s="79"/>
      <c r="BM41" s="594" t="s">
        <v>281</v>
      </c>
      <c r="BN41" s="594"/>
      <c r="BO41" s="594"/>
      <c r="BP41" s="594"/>
      <c r="BQ41" s="594"/>
      <c r="BR41" s="594"/>
      <c r="BS41" s="594"/>
      <c r="BT41" s="594"/>
      <c r="BU41" s="595"/>
      <c r="BV41" s="596" t="s">
        <v>61</v>
      </c>
      <c r="BW41" s="597"/>
      <c r="BX41" s="597"/>
      <c r="BY41" s="597"/>
      <c r="BZ41" s="597"/>
      <c r="CA41" s="597"/>
      <c r="CB41" s="633"/>
      <c r="CD41" s="593" t="s">
        <v>282</v>
      </c>
      <c r="CE41" s="594"/>
      <c r="CF41" s="594"/>
      <c r="CG41" s="594"/>
      <c r="CH41" s="594"/>
      <c r="CI41" s="594"/>
      <c r="CJ41" s="594"/>
      <c r="CK41" s="594"/>
      <c r="CL41" s="594"/>
      <c r="CM41" s="594"/>
      <c r="CN41" s="594"/>
      <c r="CO41" s="594"/>
      <c r="CP41" s="594"/>
      <c r="CQ41" s="595"/>
      <c r="CR41" s="596" t="s">
        <v>61</v>
      </c>
      <c r="CS41" s="609"/>
      <c r="CT41" s="609"/>
      <c r="CU41" s="609"/>
      <c r="CV41" s="609"/>
      <c r="CW41" s="609"/>
      <c r="CX41" s="609"/>
      <c r="CY41" s="610"/>
      <c r="CZ41" s="599" t="s">
        <v>61</v>
      </c>
      <c r="DA41" s="611"/>
      <c r="DB41" s="611"/>
      <c r="DC41" s="612"/>
      <c r="DD41" s="602" t="s">
        <v>61</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41" t="s">
        <v>283</v>
      </c>
      <c r="AR42" s="642"/>
      <c r="AS42" s="642"/>
      <c r="AT42" s="642"/>
      <c r="AU42" s="642"/>
      <c r="AV42" s="642"/>
      <c r="AW42" s="642"/>
      <c r="AX42" s="642"/>
      <c r="AY42" s="643"/>
      <c r="AZ42" s="580">
        <v>4726230</v>
      </c>
      <c r="BA42" s="621"/>
      <c r="BB42" s="621"/>
      <c r="BC42" s="621"/>
      <c r="BD42" s="581"/>
      <c r="BE42" s="581"/>
      <c r="BF42" s="644"/>
      <c r="BG42" s="639"/>
      <c r="BH42" s="640"/>
      <c r="BI42" s="640"/>
      <c r="BJ42" s="640"/>
      <c r="BK42" s="640"/>
      <c r="BL42" s="80"/>
      <c r="BM42" s="578" t="s">
        <v>284</v>
      </c>
      <c r="BN42" s="578"/>
      <c r="BO42" s="578"/>
      <c r="BP42" s="578"/>
      <c r="BQ42" s="578"/>
      <c r="BR42" s="578"/>
      <c r="BS42" s="578"/>
      <c r="BT42" s="578"/>
      <c r="BU42" s="579"/>
      <c r="BV42" s="580">
        <v>406</v>
      </c>
      <c r="BW42" s="621"/>
      <c r="BX42" s="621"/>
      <c r="BY42" s="621"/>
      <c r="BZ42" s="621"/>
      <c r="CA42" s="621"/>
      <c r="CB42" s="622"/>
      <c r="CD42" s="593" t="s">
        <v>285</v>
      </c>
      <c r="CE42" s="594"/>
      <c r="CF42" s="594"/>
      <c r="CG42" s="594"/>
      <c r="CH42" s="594"/>
      <c r="CI42" s="594"/>
      <c r="CJ42" s="594"/>
      <c r="CK42" s="594"/>
      <c r="CL42" s="594"/>
      <c r="CM42" s="594"/>
      <c r="CN42" s="594"/>
      <c r="CO42" s="594"/>
      <c r="CP42" s="594"/>
      <c r="CQ42" s="595"/>
      <c r="CR42" s="596">
        <v>9148642</v>
      </c>
      <c r="CS42" s="609"/>
      <c r="CT42" s="609"/>
      <c r="CU42" s="609"/>
      <c r="CV42" s="609"/>
      <c r="CW42" s="609"/>
      <c r="CX42" s="609"/>
      <c r="CY42" s="610"/>
      <c r="CZ42" s="599">
        <v>11.1</v>
      </c>
      <c r="DA42" s="611"/>
      <c r="DB42" s="611"/>
      <c r="DC42" s="612"/>
      <c r="DD42" s="602">
        <v>1127118</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286</v>
      </c>
      <c r="CD43" s="593" t="s">
        <v>287</v>
      </c>
      <c r="CE43" s="594"/>
      <c r="CF43" s="594"/>
      <c r="CG43" s="594"/>
      <c r="CH43" s="594"/>
      <c r="CI43" s="594"/>
      <c r="CJ43" s="594"/>
      <c r="CK43" s="594"/>
      <c r="CL43" s="594"/>
      <c r="CM43" s="594"/>
      <c r="CN43" s="594"/>
      <c r="CO43" s="594"/>
      <c r="CP43" s="594"/>
      <c r="CQ43" s="595"/>
      <c r="CR43" s="596">
        <v>185997</v>
      </c>
      <c r="CS43" s="609"/>
      <c r="CT43" s="609"/>
      <c r="CU43" s="609"/>
      <c r="CV43" s="609"/>
      <c r="CW43" s="609"/>
      <c r="CX43" s="609"/>
      <c r="CY43" s="610"/>
      <c r="CZ43" s="599">
        <v>0.2</v>
      </c>
      <c r="DA43" s="611"/>
      <c r="DB43" s="611"/>
      <c r="DC43" s="612"/>
      <c r="DD43" s="602">
        <v>185997</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235</v>
      </c>
      <c r="CE44" s="616"/>
      <c r="CF44" s="593" t="s">
        <v>289</v>
      </c>
      <c r="CG44" s="594"/>
      <c r="CH44" s="594"/>
      <c r="CI44" s="594"/>
      <c r="CJ44" s="594"/>
      <c r="CK44" s="594"/>
      <c r="CL44" s="594"/>
      <c r="CM44" s="594"/>
      <c r="CN44" s="594"/>
      <c r="CO44" s="594"/>
      <c r="CP44" s="594"/>
      <c r="CQ44" s="595"/>
      <c r="CR44" s="596">
        <v>9143645</v>
      </c>
      <c r="CS44" s="597"/>
      <c r="CT44" s="597"/>
      <c r="CU44" s="597"/>
      <c r="CV44" s="597"/>
      <c r="CW44" s="597"/>
      <c r="CX44" s="597"/>
      <c r="CY44" s="598"/>
      <c r="CZ44" s="599">
        <v>11.1</v>
      </c>
      <c r="DA44" s="600"/>
      <c r="DB44" s="600"/>
      <c r="DC44" s="601"/>
      <c r="DD44" s="602">
        <v>1124194</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290</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291</v>
      </c>
      <c r="CG45" s="594"/>
      <c r="CH45" s="594"/>
      <c r="CI45" s="594"/>
      <c r="CJ45" s="594"/>
      <c r="CK45" s="594"/>
      <c r="CL45" s="594"/>
      <c r="CM45" s="594"/>
      <c r="CN45" s="594"/>
      <c r="CO45" s="594"/>
      <c r="CP45" s="594"/>
      <c r="CQ45" s="595"/>
      <c r="CR45" s="596">
        <v>5633420</v>
      </c>
      <c r="CS45" s="609"/>
      <c r="CT45" s="609"/>
      <c r="CU45" s="609"/>
      <c r="CV45" s="609"/>
      <c r="CW45" s="609"/>
      <c r="CX45" s="609"/>
      <c r="CY45" s="610"/>
      <c r="CZ45" s="599">
        <v>6.9</v>
      </c>
      <c r="DA45" s="611"/>
      <c r="DB45" s="611"/>
      <c r="DC45" s="612"/>
      <c r="DD45" s="602">
        <v>464746</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292</v>
      </c>
      <c r="CG46" s="594"/>
      <c r="CH46" s="594"/>
      <c r="CI46" s="594"/>
      <c r="CJ46" s="594"/>
      <c r="CK46" s="594"/>
      <c r="CL46" s="594"/>
      <c r="CM46" s="594"/>
      <c r="CN46" s="594"/>
      <c r="CO46" s="594"/>
      <c r="CP46" s="594"/>
      <c r="CQ46" s="595"/>
      <c r="CR46" s="596">
        <v>3354860</v>
      </c>
      <c r="CS46" s="597"/>
      <c r="CT46" s="597"/>
      <c r="CU46" s="597"/>
      <c r="CV46" s="597"/>
      <c r="CW46" s="597"/>
      <c r="CX46" s="597"/>
      <c r="CY46" s="598"/>
      <c r="CZ46" s="599">
        <v>4.0999999999999996</v>
      </c>
      <c r="DA46" s="600"/>
      <c r="DB46" s="600"/>
      <c r="DC46" s="601"/>
      <c r="DD46" s="602">
        <v>655012</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293</v>
      </c>
      <c r="CG47" s="594"/>
      <c r="CH47" s="594"/>
      <c r="CI47" s="594"/>
      <c r="CJ47" s="594"/>
      <c r="CK47" s="594"/>
      <c r="CL47" s="594"/>
      <c r="CM47" s="594"/>
      <c r="CN47" s="594"/>
      <c r="CO47" s="594"/>
      <c r="CP47" s="594"/>
      <c r="CQ47" s="595"/>
      <c r="CR47" s="596">
        <v>4997</v>
      </c>
      <c r="CS47" s="609"/>
      <c r="CT47" s="609"/>
      <c r="CU47" s="609"/>
      <c r="CV47" s="609"/>
      <c r="CW47" s="609"/>
      <c r="CX47" s="609"/>
      <c r="CY47" s="610"/>
      <c r="CZ47" s="599">
        <v>0</v>
      </c>
      <c r="DA47" s="611"/>
      <c r="DB47" s="611"/>
      <c r="DC47" s="612"/>
      <c r="DD47" s="602">
        <v>2924</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294</v>
      </c>
      <c r="CG48" s="594"/>
      <c r="CH48" s="594"/>
      <c r="CI48" s="594"/>
      <c r="CJ48" s="594"/>
      <c r="CK48" s="594"/>
      <c r="CL48" s="594"/>
      <c r="CM48" s="594"/>
      <c r="CN48" s="594"/>
      <c r="CO48" s="594"/>
      <c r="CP48" s="594"/>
      <c r="CQ48" s="595"/>
      <c r="CR48" s="596" t="s">
        <v>61</v>
      </c>
      <c r="CS48" s="597"/>
      <c r="CT48" s="597"/>
      <c r="CU48" s="597"/>
      <c r="CV48" s="597"/>
      <c r="CW48" s="597"/>
      <c r="CX48" s="597"/>
      <c r="CY48" s="598"/>
      <c r="CZ48" s="599" t="s">
        <v>61</v>
      </c>
      <c r="DA48" s="600"/>
      <c r="DB48" s="600"/>
      <c r="DC48" s="601"/>
      <c r="DD48" s="602" t="s">
        <v>61</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295</v>
      </c>
      <c r="CE49" s="578"/>
      <c r="CF49" s="578"/>
      <c r="CG49" s="578"/>
      <c r="CH49" s="578"/>
      <c r="CI49" s="578"/>
      <c r="CJ49" s="578"/>
      <c r="CK49" s="578"/>
      <c r="CL49" s="578"/>
      <c r="CM49" s="578"/>
      <c r="CN49" s="578"/>
      <c r="CO49" s="578"/>
      <c r="CP49" s="578"/>
      <c r="CQ49" s="579"/>
      <c r="CR49" s="580">
        <v>82148123</v>
      </c>
      <c r="CS49" s="581"/>
      <c r="CT49" s="581"/>
      <c r="CU49" s="581"/>
      <c r="CV49" s="581"/>
      <c r="CW49" s="581"/>
      <c r="CX49" s="581"/>
      <c r="CY49" s="582"/>
      <c r="CZ49" s="583">
        <v>100</v>
      </c>
      <c r="DA49" s="584"/>
      <c r="DB49" s="584"/>
      <c r="DC49" s="585"/>
      <c r="DD49" s="586">
        <v>40553249</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iB4fjDn4CnpJ+5Lah6gzREDBsh4rnDOzHu3FIogavWlwPGOu/CI39vEj7D4bSvhFiy6fSV2sbGdrUm7i8+ThQQ==" saltValue="EWlwLOQZepGA/mWMdeTHb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65" t="s">
        <v>296</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297</v>
      </c>
      <c r="DK2" s="1067"/>
      <c r="DL2" s="1067"/>
      <c r="DM2" s="1067"/>
      <c r="DN2" s="1067"/>
      <c r="DO2" s="1068"/>
      <c r="DP2" s="87"/>
      <c r="DQ2" s="1066" t="s">
        <v>298</v>
      </c>
      <c r="DR2" s="1067"/>
      <c r="DS2" s="1067"/>
      <c r="DT2" s="1067"/>
      <c r="DU2" s="1067"/>
      <c r="DV2" s="1067"/>
      <c r="DW2" s="1067"/>
      <c r="DX2" s="1067"/>
      <c r="DY2" s="1067"/>
      <c r="DZ2" s="106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299</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69"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59" t="s">
        <v>315</v>
      </c>
      <c r="DH5" s="1060"/>
      <c r="DI5" s="1060"/>
      <c r="DJ5" s="1060"/>
      <c r="DK5" s="1061"/>
      <c r="DL5" s="1059" t="s">
        <v>316</v>
      </c>
      <c r="DM5" s="1060"/>
      <c r="DN5" s="1060"/>
      <c r="DO5" s="1060"/>
      <c r="DP5" s="1061"/>
      <c r="DQ5" s="976" t="s">
        <v>317</v>
      </c>
      <c r="DR5" s="977"/>
      <c r="DS5" s="977"/>
      <c r="DT5" s="977"/>
      <c r="DU5" s="978"/>
      <c r="DV5" s="976" t="s">
        <v>308</v>
      </c>
      <c r="DW5" s="977"/>
      <c r="DX5" s="977"/>
      <c r="DY5" s="977"/>
      <c r="DZ5" s="990"/>
      <c r="EA5" s="94"/>
    </row>
    <row r="6" spans="1:131" s="95"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15">
      <c r="A7" s="96">
        <v>1</v>
      </c>
      <c r="B7" s="1022" t="s">
        <v>318</v>
      </c>
      <c r="C7" s="1023"/>
      <c r="D7" s="1023"/>
      <c r="E7" s="1023"/>
      <c r="F7" s="1023"/>
      <c r="G7" s="1023"/>
      <c r="H7" s="1023"/>
      <c r="I7" s="1023"/>
      <c r="J7" s="1023"/>
      <c r="K7" s="1023"/>
      <c r="L7" s="1023"/>
      <c r="M7" s="1023"/>
      <c r="N7" s="1023"/>
      <c r="O7" s="1023"/>
      <c r="P7" s="1024"/>
      <c r="Q7" s="1077">
        <v>83857</v>
      </c>
      <c r="R7" s="1078"/>
      <c r="S7" s="1078"/>
      <c r="T7" s="1078"/>
      <c r="U7" s="1078"/>
      <c r="V7" s="1078">
        <v>82841</v>
      </c>
      <c r="W7" s="1078"/>
      <c r="X7" s="1078"/>
      <c r="Y7" s="1078"/>
      <c r="Z7" s="1078"/>
      <c r="AA7" s="1078">
        <v>1015</v>
      </c>
      <c r="AB7" s="1078"/>
      <c r="AC7" s="1078"/>
      <c r="AD7" s="1078"/>
      <c r="AE7" s="1079"/>
      <c r="AF7" s="1080">
        <v>533</v>
      </c>
      <c r="AG7" s="1081"/>
      <c r="AH7" s="1081"/>
      <c r="AI7" s="1081"/>
      <c r="AJ7" s="1082"/>
      <c r="AK7" s="1083">
        <v>2202</v>
      </c>
      <c r="AL7" s="1084"/>
      <c r="AM7" s="1084"/>
      <c r="AN7" s="1084"/>
      <c r="AO7" s="1084"/>
      <c r="AP7" s="1084">
        <v>57605</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t="s">
        <v>319</v>
      </c>
      <c r="BT7" s="1075"/>
      <c r="BU7" s="1075"/>
      <c r="BV7" s="1075"/>
      <c r="BW7" s="1075"/>
      <c r="BX7" s="1075"/>
      <c r="BY7" s="1075"/>
      <c r="BZ7" s="1075"/>
      <c r="CA7" s="1075"/>
      <c r="CB7" s="1075"/>
      <c r="CC7" s="1075"/>
      <c r="CD7" s="1075"/>
      <c r="CE7" s="1075"/>
      <c r="CF7" s="1075"/>
      <c r="CG7" s="1087"/>
      <c r="CH7" s="1071">
        <v>1</v>
      </c>
      <c r="CI7" s="1072"/>
      <c r="CJ7" s="1072"/>
      <c r="CK7" s="1072"/>
      <c r="CL7" s="1073"/>
      <c r="CM7" s="1071">
        <v>239</v>
      </c>
      <c r="CN7" s="1072"/>
      <c r="CO7" s="1072"/>
      <c r="CP7" s="1072"/>
      <c r="CQ7" s="1073"/>
      <c r="CR7" s="1071">
        <v>1</v>
      </c>
      <c r="CS7" s="1072"/>
      <c r="CT7" s="1072"/>
      <c r="CU7" s="1072"/>
      <c r="CV7" s="1073"/>
      <c r="CW7" s="1071">
        <v>4</v>
      </c>
      <c r="CX7" s="1072"/>
      <c r="CY7" s="1072"/>
      <c r="CZ7" s="1072"/>
      <c r="DA7" s="1073"/>
      <c r="DB7" s="1071" t="s">
        <v>320</v>
      </c>
      <c r="DC7" s="1072"/>
      <c r="DD7" s="1072"/>
      <c r="DE7" s="1072"/>
      <c r="DF7" s="1073"/>
      <c r="DG7" s="1071" t="s">
        <v>320</v>
      </c>
      <c r="DH7" s="1072"/>
      <c r="DI7" s="1072"/>
      <c r="DJ7" s="1072"/>
      <c r="DK7" s="1073"/>
      <c r="DL7" s="1071" t="s">
        <v>320</v>
      </c>
      <c r="DM7" s="1072"/>
      <c r="DN7" s="1072"/>
      <c r="DO7" s="1072"/>
      <c r="DP7" s="1073"/>
      <c r="DQ7" s="1071" t="s">
        <v>320</v>
      </c>
      <c r="DR7" s="1072"/>
      <c r="DS7" s="1072"/>
      <c r="DT7" s="1072"/>
      <c r="DU7" s="1073"/>
      <c r="DV7" s="1074"/>
      <c r="DW7" s="1075"/>
      <c r="DX7" s="1075"/>
      <c r="DY7" s="1075"/>
      <c r="DZ7" s="1076"/>
      <c r="EA7" s="94"/>
    </row>
    <row r="8" spans="1:131" s="95" customFormat="1" ht="26.25" customHeight="1" x14ac:dyDescent="0.15">
      <c r="A8" s="98">
        <v>2</v>
      </c>
      <c r="B8" s="1005" t="s">
        <v>321</v>
      </c>
      <c r="C8" s="1006"/>
      <c r="D8" s="1006"/>
      <c r="E8" s="1006"/>
      <c r="F8" s="1006"/>
      <c r="G8" s="1006"/>
      <c r="H8" s="1006"/>
      <c r="I8" s="1006"/>
      <c r="J8" s="1006"/>
      <c r="K8" s="1006"/>
      <c r="L8" s="1006"/>
      <c r="M8" s="1006"/>
      <c r="N8" s="1006"/>
      <c r="O8" s="1006"/>
      <c r="P8" s="1007"/>
      <c r="Q8" s="1013">
        <v>47</v>
      </c>
      <c r="R8" s="1014"/>
      <c r="S8" s="1014"/>
      <c r="T8" s="1014"/>
      <c r="U8" s="1014"/>
      <c r="V8" s="1014">
        <v>47</v>
      </c>
      <c r="W8" s="1014"/>
      <c r="X8" s="1014"/>
      <c r="Y8" s="1014"/>
      <c r="Z8" s="1014"/>
      <c r="AA8" s="1014">
        <v>0</v>
      </c>
      <c r="AB8" s="1014"/>
      <c r="AC8" s="1014"/>
      <c r="AD8" s="1014"/>
      <c r="AE8" s="1015"/>
      <c r="AF8" s="1010" t="s">
        <v>61</v>
      </c>
      <c r="AG8" s="1011"/>
      <c r="AH8" s="1011"/>
      <c r="AI8" s="1011"/>
      <c r="AJ8" s="1012"/>
      <c r="AK8" s="1055">
        <v>47</v>
      </c>
      <c r="AL8" s="1056"/>
      <c r="AM8" s="1056"/>
      <c r="AN8" s="1056"/>
      <c r="AO8" s="1056"/>
      <c r="AP8" s="1056">
        <v>94</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322</v>
      </c>
      <c r="BT8" s="968"/>
      <c r="BU8" s="968"/>
      <c r="BV8" s="968"/>
      <c r="BW8" s="968"/>
      <c r="BX8" s="968"/>
      <c r="BY8" s="968"/>
      <c r="BZ8" s="968"/>
      <c r="CA8" s="968"/>
      <c r="CB8" s="968"/>
      <c r="CC8" s="968"/>
      <c r="CD8" s="968"/>
      <c r="CE8" s="968"/>
      <c r="CF8" s="968"/>
      <c r="CG8" s="989"/>
      <c r="CH8" s="964">
        <v>-1</v>
      </c>
      <c r="CI8" s="965"/>
      <c r="CJ8" s="965"/>
      <c r="CK8" s="965"/>
      <c r="CL8" s="966"/>
      <c r="CM8" s="964">
        <v>124</v>
      </c>
      <c r="CN8" s="965"/>
      <c r="CO8" s="965"/>
      <c r="CP8" s="965"/>
      <c r="CQ8" s="966"/>
      <c r="CR8" s="964">
        <v>4</v>
      </c>
      <c r="CS8" s="965"/>
      <c r="CT8" s="965"/>
      <c r="CU8" s="965"/>
      <c r="CV8" s="966"/>
      <c r="CW8" s="964" t="s">
        <v>320</v>
      </c>
      <c r="CX8" s="965"/>
      <c r="CY8" s="965"/>
      <c r="CZ8" s="965"/>
      <c r="DA8" s="966"/>
      <c r="DB8" s="964" t="s">
        <v>320</v>
      </c>
      <c r="DC8" s="965"/>
      <c r="DD8" s="965"/>
      <c r="DE8" s="965"/>
      <c r="DF8" s="966"/>
      <c r="DG8" s="964" t="s">
        <v>320</v>
      </c>
      <c r="DH8" s="965"/>
      <c r="DI8" s="965"/>
      <c r="DJ8" s="965"/>
      <c r="DK8" s="966"/>
      <c r="DL8" s="964" t="s">
        <v>320</v>
      </c>
      <c r="DM8" s="965"/>
      <c r="DN8" s="965"/>
      <c r="DO8" s="965"/>
      <c r="DP8" s="966"/>
      <c r="DQ8" s="964" t="s">
        <v>320</v>
      </c>
      <c r="DR8" s="965"/>
      <c r="DS8" s="965"/>
      <c r="DT8" s="965"/>
      <c r="DU8" s="966"/>
      <c r="DV8" s="967"/>
      <c r="DW8" s="968"/>
      <c r="DX8" s="968"/>
      <c r="DY8" s="968"/>
      <c r="DZ8" s="969"/>
      <c r="EA8" s="94"/>
    </row>
    <row r="9" spans="1:131" s="95" customFormat="1" ht="26.25" customHeight="1" x14ac:dyDescent="0.15">
      <c r="A9" s="98">
        <v>3</v>
      </c>
      <c r="B9" s="1005" t="s">
        <v>323</v>
      </c>
      <c r="C9" s="1006"/>
      <c r="D9" s="1006"/>
      <c r="E9" s="1006"/>
      <c r="F9" s="1006"/>
      <c r="G9" s="1006"/>
      <c r="H9" s="1006"/>
      <c r="I9" s="1006"/>
      <c r="J9" s="1006"/>
      <c r="K9" s="1006"/>
      <c r="L9" s="1006"/>
      <c r="M9" s="1006"/>
      <c r="N9" s="1006"/>
      <c r="O9" s="1006"/>
      <c r="P9" s="1007"/>
      <c r="Q9" s="1013">
        <v>61</v>
      </c>
      <c r="R9" s="1014"/>
      <c r="S9" s="1014"/>
      <c r="T9" s="1014"/>
      <c r="U9" s="1014"/>
      <c r="V9" s="1014">
        <v>25</v>
      </c>
      <c r="W9" s="1014"/>
      <c r="X9" s="1014"/>
      <c r="Y9" s="1014"/>
      <c r="Z9" s="1014"/>
      <c r="AA9" s="1014">
        <v>36</v>
      </c>
      <c r="AB9" s="1014"/>
      <c r="AC9" s="1014"/>
      <c r="AD9" s="1014"/>
      <c r="AE9" s="1015"/>
      <c r="AF9" s="1010">
        <v>36</v>
      </c>
      <c r="AG9" s="1011"/>
      <c r="AH9" s="1011"/>
      <c r="AI9" s="1011"/>
      <c r="AJ9" s="1012"/>
      <c r="AK9" s="1055">
        <v>0</v>
      </c>
      <c r="AL9" s="1056"/>
      <c r="AM9" s="1056"/>
      <c r="AN9" s="1056"/>
      <c r="AO9" s="1056"/>
      <c r="AP9" s="1056">
        <v>0</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t="s">
        <v>324</v>
      </c>
      <c r="BT9" s="968"/>
      <c r="BU9" s="968"/>
      <c r="BV9" s="968"/>
      <c r="BW9" s="968"/>
      <c r="BX9" s="968"/>
      <c r="BY9" s="968"/>
      <c r="BZ9" s="968"/>
      <c r="CA9" s="968"/>
      <c r="CB9" s="968"/>
      <c r="CC9" s="968"/>
      <c r="CD9" s="968"/>
      <c r="CE9" s="968"/>
      <c r="CF9" s="968"/>
      <c r="CG9" s="989"/>
      <c r="CH9" s="964">
        <v>0</v>
      </c>
      <c r="CI9" s="965"/>
      <c r="CJ9" s="965"/>
      <c r="CK9" s="965"/>
      <c r="CL9" s="966"/>
      <c r="CM9" s="964">
        <v>16</v>
      </c>
      <c r="CN9" s="965"/>
      <c r="CO9" s="965"/>
      <c r="CP9" s="965"/>
      <c r="CQ9" s="966"/>
      <c r="CR9" s="964">
        <v>9</v>
      </c>
      <c r="CS9" s="965"/>
      <c r="CT9" s="965"/>
      <c r="CU9" s="965"/>
      <c r="CV9" s="966"/>
      <c r="CW9" s="964">
        <v>8</v>
      </c>
      <c r="CX9" s="965"/>
      <c r="CY9" s="965"/>
      <c r="CZ9" s="965"/>
      <c r="DA9" s="966"/>
      <c r="DB9" s="964" t="s">
        <v>320</v>
      </c>
      <c r="DC9" s="965"/>
      <c r="DD9" s="965"/>
      <c r="DE9" s="965"/>
      <c r="DF9" s="966"/>
      <c r="DG9" s="964" t="s">
        <v>320</v>
      </c>
      <c r="DH9" s="965"/>
      <c r="DI9" s="965"/>
      <c r="DJ9" s="965"/>
      <c r="DK9" s="966"/>
      <c r="DL9" s="964" t="s">
        <v>320</v>
      </c>
      <c r="DM9" s="965"/>
      <c r="DN9" s="965"/>
      <c r="DO9" s="965"/>
      <c r="DP9" s="966"/>
      <c r="DQ9" s="964" t="s">
        <v>320</v>
      </c>
      <c r="DR9" s="965"/>
      <c r="DS9" s="965"/>
      <c r="DT9" s="965"/>
      <c r="DU9" s="966"/>
      <c r="DV9" s="967"/>
      <c r="DW9" s="968"/>
      <c r="DX9" s="968"/>
      <c r="DY9" s="968"/>
      <c r="DZ9" s="969"/>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325</v>
      </c>
      <c r="BT10" s="968"/>
      <c r="BU10" s="968"/>
      <c r="BV10" s="968"/>
      <c r="BW10" s="968"/>
      <c r="BX10" s="968"/>
      <c r="BY10" s="968"/>
      <c r="BZ10" s="968"/>
      <c r="CA10" s="968"/>
      <c r="CB10" s="968"/>
      <c r="CC10" s="968"/>
      <c r="CD10" s="968"/>
      <c r="CE10" s="968"/>
      <c r="CF10" s="968"/>
      <c r="CG10" s="989"/>
      <c r="CH10" s="964">
        <v>-7</v>
      </c>
      <c r="CI10" s="965"/>
      <c r="CJ10" s="965"/>
      <c r="CK10" s="965"/>
      <c r="CL10" s="966"/>
      <c r="CM10" s="964">
        <v>18</v>
      </c>
      <c r="CN10" s="965"/>
      <c r="CO10" s="965"/>
      <c r="CP10" s="965"/>
      <c r="CQ10" s="966"/>
      <c r="CR10" s="964">
        <v>55</v>
      </c>
      <c r="CS10" s="965"/>
      <c r="CT10" s="965"/>
      <c r="CU10" s="965"/>
      <c r="CV10" s="966"/>
      <c r="CW10" s="964" t="s">
        <v>320</v>
      </c>
      <c r="CX10" s="965"/>
      <c r="CY10" s="965"/>
      <c r="CZ10" s="965"/>
      <c r="DA10" s="966"/>
      <c r="DB10" s="964" t="s">
        <v>320</v>
      </c>
      <c r="DC10" s="965"/>
      <c r="DD10" s="965"/>
      <c r="DE10" s="965"/>
      <c r="DF10" s="966"/>
      <c r="DG10" s="964" t="s">
        <v>320</v>
      </c>
      <c r="DH10" s="965"/>
      <c r="DI10" s="965"/>
      <c r="DJ10" s="965"/>
      <c r="DK10" s="966"/>
      <c r="DL10" s="964" t="s">
        <v>320</v>
      </c>
      <c r="DM10" s="965"/>
      <c r="DN10" s="965"/>
      <c r="DO10" s="965"/>
      <c r="DP10" s="966"/>
      <c r="DQ10" s="964" t="s">
        <v>320</v>
      </c>
      <c r="DR10" s="965"/>
      <c r="DS10" s="965"/>
      <c r="DT10" s="965"/>
      <c r="DU10" s="966"/>
      <c r="DV10" s="967"/>
      <c r="DW10" s="968"/>
      <c r="DX10" s="968"/>
      <c r="DY10" s="968"/>
      <c r="DZ10" s="969"/>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t="s">
        <v>326</v>
      </c>
      <c r="BT11" s="968"/>
      <c r="BU11" s="968"/>
      <c r="BV11" s="968"/>
      <c r="BW11" s="968"/>
      <c r="BX11" s="968"/>
      <c r="BY11" s="968"/>
      <c r="BZ11" s="968"/>
      <c r="CA11" s="968"/>
      <c r="CB11" s="968"/>
      <c r="CC11" s="968"/>
      <c r="CD11" s="968"/>
      <c r="CE11" s="968"/>
      <c r="CF11" s="968"/>
      <c r="CG11" s="989"/>
      <c r="CH11" s="964">
        <v>0</v>
      </c>
      <c r="CI11" s="965"/>
      <c r="CJ11" s="965"/>
      <c r="CK11" s="965"/>
      <c r="CL11" s="966"/>
      <c r="CM11" s="964">
        <v>320</v>
      </c>
      <c r="CN11" s="965"/>
      <c r="CO11" s="965"/>
      <c r="CP11" s="965"/>
      <c r="CQ11" s="966"/>
      <c r="CR11" s="964">
        <v>150</v>
      </c>
      <c r="CS11" s="965"/>
      <c r="CT11" s="965"/>
      <c r="CU11" s="965"/>
      <c r="CV11" s="966"/>
      <c r="CW11" s="964">
        <v>2</v>
      </c>
      <c r="CX11" s="965"/>
      <c r="CY11" s="965"/>
      <c r="CZ11" s="965"/>
      <c r="DA11" s="966"/>
      <c r="DB11" s="964" t="s">
        <v>320</v>
      </c>
      <c r="DC11" s="965"/>
      <c r="DD11" s="965"/>
      <c r="DE11" s="965"/>
      <c r="DF11" s="966"/>
      <c r="DG11" s="964" t="s">
        <v>320</v>
      </c>
      <c r="DH11" s="965"/>
      <c r="DI11" s="965"/>
      <c r="DJ11" s="965"/>
      <c r="DK11" s="966"/>
      <c r="DL11" s="964" t="s">
        <v>320</v>
      </c>
      <c r="DM11" s="965"/>
      <c r="DN11" s="965"/>
      <c r="DO11" s="965"/>
      <c r="DP11" s="966"/>
      <c r="DQ11" s="964" t="s">
        <v>320</v>
      </c>
      <c r="DR11" s="965"/>
      <c r="DS11" s="965"/>
      <c r="DT11" s="965"/>
      <c r="DU11" s="966"/>
      <c r="DV11" s="967"/>
      <c r="DW11" s="968"/>
      <c r="DX11" s="968"/>
      <c r="DY11" s="968"/>
      <c r="DZ11" s="969"/>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t="s">
        <v>327</v>
      </c>
      <c r="BT12" s="968"/>
      <c r="BU12" s="968"/>
      <c r="BV12" s="968"/>
      <c r="BW12" s="968"/>
      <c r="BX12" s="968"/>
      <c r="BY12" s="968"/>
      <c r="BZ12" s="968"/>
      <c r="CA12" s="968"/>
      <c r="CB12" s="968"/>
      <c r="CC12" s="968"/>
      <c r="CD12" s="968"/>
      <c r="CE12" s="968"/>
      <c r="CF12" s="968"/>
      <c r="CG12" s="989"/>
      <c r="CH12" s="964">
        <v>-4</v>
      </c>
      <c r="CI12" s="965"/>
      <c r="CJ12" s="965"/>
      <c r="CK12" s="965"/>
      <c r="CL12" s="966"/>
      <c r="CM12" s="964">
        <v>1052</v>
      </c>
      <c r="CN12" s="965"/>
      <c r="CO12" s="965"/>
      <c r="CP12" s="965"/>
      <c r="CQ12" s="966"/>
      <c r="CR12" s="964">
        <v>150</v>
      </c>
      <c r="CS12" s="965"/>
      <c r="CT12" s="965"/>
      <c r="CU12" s="965"/>
      <c r="CV12" s="966"/>
      <c r="CW12" s="964">
        <v>16</v>
      </c>
      <c r="CX12" s="965"/>
      <c r="CY12" s="965"/>
      <c r="CZ12" s="965"/>
      <c r="DA12" s="966"/>
      <c r="DB12" s="964" t="s">
        <v>320</v>
      </c>
      <c r="DC12" s="965"/>
      <c r="DD12" s="965"/>
      <c r="DE12" s="965"/>
      <c r="DF12" s="966"/>
      <c r="DG12" s="964" t="s">
        <v>320</v>
      </c>
      <c r="DH12" s="965"/>
      <c r="DI12" s="965"/>
      <c r="DJ12" s="965"/>
      <c r="DK12" s="966"/>
      <c r="DL12" s="964" t="s">
        <v>320</v>
      </c>
      <c r="DM12" s="965"/>
      <c r="DN12" s="965"/>
      <c r="DO12" s="965"/>
      <c r="DP12" s="966"/>
      <c r="DQ12" s="964" t="s">
        <v>320</v>
      </c>
      <c r="DR12" s="965"/>
      <c r="DS12" s="965"/>
      <c r="DT12" s="965"/>
      <c r="DU12" s="966"/>
      <c r="DV12" s="967"/>
      <c r="DW12" s="968"/>
      <c r="DX12" s="968"/>
      <c r="DY12" s="968"/>
      <c r="DZ12" s="969"/>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t="s">
        <v>328</v>
      </c>
      <c r="BT13" s="968"/>
      <c r="BU13" s="968"/>
      <c r="BV13" s="968"/>
      <c r="BW13" s="968"/>
      <c r="BX13" s="968"/>
      <c r="BY13" s="968"/>
      <c r="BZ13" s="968"/>
      <c r="CA13" s="968"/>
      <c r="CB13" s="968"/>
      <c r="CC13" s="968"/>
      <c r="CD13" s="968"/>
      <c r="CE13" s="968"/>
      <c r="CF13" s="968"/>
      <c r="CG13" s="989"/>
      <c r="CH13" s="964">
        <v>0</v>
      </c>
      <c r="CI13" s="965"/>
      <c r="CJ13" s="965"/>
      <c r="CK13" s="965"/>
      <c r="CL13" s="966"/>
      <c r="CM13" s="964">
        <v>706</v>
      </c>
      <c r="CN13" s="965"/>
      <c r="CO13" s="965"/>
      <c r="CP13" s="965"/>
      <c r="CQ13" s="966"/>
      <c r="CR13" s="964">
        <v>15</v>
      </c>
      <c r="CS13" s="965"/>
      <c r="CT13" s="965"/>
      <c r="CU13" s="965"/>
      <c r="CV13" s="966"/>
      <c r="CW13" s="964">
        <v>1</v>
      </c>
      <c r="CX13" s="965"/>
      <c r="CY13" s="965"/>
      <c r="CZ13" s="965"/>
      <c r="DA13" s="966"/>
      <c r="DB13" s="964" t="s">
        <v>320</v>
      </c>
      <c r="DC13" s="965"/>
      <c r="DD13" s="965"/>
      <c r="DE13" s="965"/>
      <c r="DF13" s="966"/>
      <c r="DG13" s="964" t="s">
        <v>320</v>
      </c>
      <c r="DH13" s="965"/>
      <c r="DI13" s="965"/>
      <c r="DJ13" s="965"/>
      <c r="DK13" s="966"/>
      <c r="DL13" s="964" t="s">
        <v>320</v>
      </c>
      <c r="DM13" s="965"/>
      <c r="DN13" s="965"/>
      <c r="DO13" s="965"/>
      <c r="DP13" s="966"/>
      <c r="DQ13" s="964" t="s">
        <v>320</v>
      </c>
      <c r="DR13" s="965"/>
      <c r="DS13" s="965"/>
      <c r="DT13" s="965"/>
      <c r="DU13" s="966"/>
      <c r="DV13" s="967"/>
      <c r="DW13" s="968"/>
      <c r="DX13" s="968"/>
      <c r="DY13" s="968"/>
      <c r="DZ13" s="969"/>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329</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
      <c r="A23" s="100" t="s">
        <v>330</v>
      </c>
      <c r="B23" s="912" t="s">
        <v>331</v>
      </c>
      <c r="C23" s="913"/>
      <c r="D23" s="913"/>
      <c r="E23" s="913"/>
      <c r="F23" s="913"/>
      <c r="G23" s="913"/>
      <c r="H23" s="913"/>
      <c r="I23" s="913"/>
      <c r="J23" s="913"/>
      <c r="K23" s="913"/>
      <c r="L23" s="913"/>
      <c r="M23" s="913"/>
      <c r="N23" s="913"/>
      <c r="O23" s="913"/>
      <c r="P23" s="923"/>
      <c r="Q23" s="1042">
        <v>83917</v>
      </c>
      <c r="R23" s="1036"/>
      <c r="S23" s="1036"/>
      <c r="T23" s="1036"/>
      <c r="U23" s="1036"/>
      <c r="V23" s="1036">
        <v>82866</v>
      </c>
      <c r="W23" s="1036"/>
      <c r="X23" s="1036"/>
      <c r="Y23" s="1036"/>
      <c r="Z23" s="1036"/>
      <c r="AA23" s="1036">
        <v>1051</v>
      </c>
      <c r="AB23" s="1036"/>
      <c r="AC23" s="1036"/>
      <c r="AD23" s="1036"/>
      <c r="AE23" s="1043"/>
      <c r="AF23" s="1044">
        <v>569</v>
      </c>
      <c r="AG23" s="1036"/>
      <c r="AH23" s="1036"/>
      <c r="AI23" s="1036"/>
      <c r="AJ23" s="1045"/>
      <c r="AK23" s="1046"/>
      <c r="AL23" s="1047"/>
      <c r="AM23" s="1047"/>
      <c r="AN23" s="1047"/>
      <c r="AO23" s="1047"/>
      <c r="AP23" s="1036">
        <v>57699</v>
      </c>
      <c r="AQ23" s="1036"/>
      <c r="AR23" s="1036"/>
      <c r="AS23" s="1036"/>
      <c r="AT23" s="1036"/>
      <c r="AU23" s="1037"/>
      <c r="AV23" s="1037"/>
      <c r="AW23" s="1037"/>
      <c r="AX23" s="1037"/>
      <c r="AY23" s="1038"/>
      <c r="AZ23" s="1039" t="s">
        <v>61</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15">
      <c r="A24" s="1035" t="s">
        <v>332</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
      <c r="A25" s="1034" t="s">
        <v>333</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301</v>
      </c>
      <c r="B26" s="971"/>
      <c r="C26" s="971"/>
      <c r="D26" s="971"/>
      <c r="E26" s="971"/>
      <c r="F26" s="971"/>
      <c r="G26" s="971"/>
      <c r="H26" s="971"/>
      <c r="I26" s="971"/>
      <c r="J26" s="971"/>
      <c r="K26" s="971"/>
      <c r="L26" s="971"/>
      <c r="M26" s="971"/>
      <c r="N26" s="971"/>
      <c r="O26" s="971"/>
      <c r="P26" s="972"/>
      <c r="Q26" s="976" t="s">
        <v>334</v>
      </c>
      <c r="R26" s="977"/>
      <c r="S26" s="977"/>
      <c r="T26" s="977"/>
      <c r="U26" s="978"/>
      <c r="V26" s="976" t="s">
        <v>335</v>
      </c>
      <c r="W26" s="977"/>
      <c r="X26" s="977"/>
      <c r="Y26" s="977"/>
      <c r="Z26" s="978"/>
      <c r="AA26" s="976" t="s">
        <v>336</v>
      </c>
      <c r="AB26" s="977"/>
      <c r="AC26" s="977"/>
      <c r="AD26" s="977"/>
      <c r="AE26" s="977"/>
      <c r="AF26" s="1030" t="s">
        <v>337</v>
      </c>
      <c r="AG26" s="983"/>
      <c r="AH26" s="983"/>
      <c r="AI26" s="983"/>
      <c r="AJ26" s="1031"/>
      <c r="AK26" s="977" t="s">
        <v>338</v>
      </c>
      <c r="AL26" s="977"/>
      <c r="AM26" s="977"/>
      <c r="AN26" s="977"/>
      <c r="AO26" s="978"/>
      <c r="AP26" s="976" t="s">
        <v>339</v>
      </c>
      <c r="AQ26" s="977"/>
      <c r="AR26" s="977"/>
      <c r="AS26" s="977"/>
      <c r="AT26" s="978"/>
      <c r="AU26" s="976" t="s">
        <v>340</v>
      </c>
      <c r="AV26" s="977"/>
      <c r="AW26" s="977"/>
      <c r="AX26" s="977"/>
      <c r="AY26" s="978"/>
      <c r="AZ26" s="976" t="s">
        <v>341</v>
      </c>
      <c r="BA26" s="977"/>
      <c r="BB26" s="977"/>
      <c r="BC26" s="977"/>
      <c r="BD26" s="978"/>
      <c r="BE26" s="976" t="s">
        <v>308</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2">
        <v>1</v>
      </c>
      <c r="B28" s="1022" t="s">
        <v>342</v>
      </c>
      <c r="C28" s="1023"/>
      <c r="D28" s="1023"/>
      <c r="E28" s="1023"/>
      <c r="F28" s="1023"/>
      <c r="G28" s="1023"/>
      <c r="H28" s="1023"/>
      <c r="I28" s="1023"/>
      <c r="J28" s="1023"/>
      <c r="K28" s="1023"/>
      <c r="L28" s="1023"/>
      <c r="M28" s="1023"/>
      <c r="N28" s="1023"/>
      <c r="O28" s="1023"/>
      <c r="P28" s="1024"/>
      <c r="Q28" s="1025">
        <v>13449</v>
      </c>
      <c r="R28" s="1026"/>
      <c r="S28" s="1026"/>
      <c r="T28" s="1026"/>
      <c r="U28" s="1026"/>
      <c r="V28" s="1026">
        <v>12871</v>
      </c>
      <c r="W28" s="1026"/>
      <c r="X28" s="1026"/>
      <c r="Y28" s="1026"/>
      <c r="Z28" s="1026"/>
      <c r="AA28" s="1026">
        <v>577</v>
      </c>
      <c r="AB28" s="1026"/>
      <c r="AC28" s="1026"/>
      <c r="AD28" s="1026"/>
      <c r="AE28" s="1027"/>
      <c r="AF28" s="1028">
        <v>577</v>
      </c>
      <c r="AG28" s="1026"/>
      <c r="AH28" s="1026"/>
      <c r="AI28" s="1026"/>
      <c r="AJ28" s="1029"/>
      <c r="AK28" s="1017">
        <v>1334</v>
      </c>
      <c r="AL28" s="1018"/>
      <c r="AM28" s="1018"/>
      <c r="AN28" s="1018"/>
      <c r="AO28" s="1018"/>
      <c r="AP28" s="1018" t="s">
        <v>320</v>
      </c>
      <c r="AQ28" s="1018"/>
      <c r="AR28" s="1018"/>
      <c r="AS28" s="1018"/>
      <c r="AT28" s="1018"/>
      <c r="AU28" s="1018" t="s">
        <v>320</v>
      </c>
      <c r="AV28" s="1018"/>
      <c r="AW28" s="1018"/>
      <c r="AX28" s="1018"/>
      <c r="AY28" s="1018"/>
      <c r="AZ28" s="1019" t="s">
        <v>320</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2">
        <v>2</v>
      </c>
      <c r="B29" s="1005" t="s">
        <v>343</v>
      </c>
      <c r="C29" s="1006"/>
      <c r="D29" s="1006"/>
      <c r="E29" s="1006"/>
      <c r="F29" s="1006"/>
      <c r="G29" s="1006"/>
      <c r="H29" s="1006"/>
      <c r="I29" s="1006"/>
      <c r="J29" s="1006"/>
      <c r="K29" s="1006"/>
      <c r="L29" s="1006"/>
      <c r="M29" s="1006"/>
      <c r="N29" s="1006"/>
      <c r="O29" s="1006"/>
      <c r="P29" s="1007"/>
      <c r="Q29" s="1013">
        <v>16058</v>
      </c>
      <c r="R29" s="1014"/>
      <c r="S29" s="1014"/>
      <c r="T29" s="1014"/>
      <c r="U29" s="1014"/>
      <c r="V29" s="1014">
        <v>15894</v>
      </c>
      <c r="W29" s="1014"/>
      <c r="X29" s="1014"/>
      <c r="Y29" s="1014"/>
      <c r="Z29" s="1014"/>
      <c r="AA29" s="1014">
        <v>164</v>
      </c>
      <c r="AB29" s="1014"/>
      <c r="AC29" s="1014"/>
      <c r="AD29" s="1014"/>
      <c r="AE29" s="1015"/>
      <c r="AF29" s="1010">
        <v>164</v>
      </c>
      <c r="AG29" s="1011"/>
      <c r="AH29" s="1011"/>
      <c r="AI29" s="1011"/>
      <c r="AJ29" s="1012"/>
      <c r="AK29" s="955">
        <v>2320</v>
      </c>
      <c r="AL29" s="946"/>
      <c r="AM29" s="946"/>
      <c r="AN29" s="946"/>
      <c r="AO29" s="946"/>
      <c r="AP29" s="946" t="s">
        <v>320</v>
      </c>
      <c r="AQ29" s="946"/>
      <c r="AR29" s="946"/>
      <c r="AS29" s="946"/>
      <c r="AT29" s="946"/>
      <c r="AU29" s="946" t="s">
        <v>320</v>
      </c>
      <c r="AV29" s="946"/>
      <c r="AW29" s="946"/>
      <c r="AX29" s="946"/>
      <c r="AY29" s="946"/>
      <c r="AZ29" s="1016" t="s">
        <v>320</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2">
        <v>3</v>
      </c>
      <c r="B30" s="1005" t="s">
        <v>344</v>
      </c>
      <c r="C30" s="1006"/>
      <c r="D30" s="1006"/>
      <c r="E30" s="1006"/>
      <c r="F30" s="1006"/>
      <c r="G30" s="1006"/>
      <c r="H30" s="1006"/>
      <c r="I30" s="1006"/>
      <c r="J30" s="1006"/>
      <c r="K30" s="1006"/>
      <c r="L30" s="1006"/>
      <c r="M30" s="1006"/>
      <c r="N30" s="1006"/>
      <c r="O30" s="1006"/>
      <c r="P30" s="1007"/>
      <c r="Q30" s="1013">
        <v>2664</v>
      </c>
      <c r="R30" s="1014"/>
      <c r="S30" s="1014"/>
      <c r="T30" s="1014"/>
      <c r="U30" s="1014"/>
      <c r="V30" s="1014">
        <v>2654</v>
      </c>
      <c r="W30" s="1014"/>
      <c r="X30" s="1014"/>
      <c r="Y30" s="1014"/>
      <c r="Z30" s="1014"/>
      <c r="AA30" s="1014">
        <v>11</v>
      </c>
      <c r="AB30" s="1014"/>
      <c r="AC30" s="1014"/>
      <c r="AD30" s="1014"/>
      <c r="AE30" s="1015"/>
      <c r="AF30" s="1010">
        <v>11</v>
      </c>
      <c r="AG30" s="1011"/>
      <c r="AH30" s="1011"/>
      <c r="AI30" s="1011"/>
      <c r="AJ30" s="1012"/>
      <c r="AK30" s="955">
        <v>647</v>
      </c>
      <c r="AL30" s="946"/>
      <c r="AM30" s="946"/>
      <c r="AN30" s="946"/>
      <c r="AO30" s="946"/>
      <c r="AP30" s="946" t="s">
        <v>320</v>
      </c>
      <c r="AQ30" s="946"/>
      <c r="AR30" s="946"/>
      <c r="AS30" s="946"/>
      <c r="AT30" s="946"/>
      <c r="AU30" s="946" t="s">
        <v>320</v>
      </c>
      <c r="AV30" s="946"/>
      <c r="AW30" s="946"/>
      <c r="AX30" s="946"/>
      <c r="AY30" s="946"/>
      <c r="AZ30" s="1016" t="s">
        <v>320</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2">
        <v>4</v>
      </c>
      <c r="B31" s="1005" t="s">
        <v>345</v>
      </c>
      <c r="C31" s="1006"/>
      <c r="D31" s="1006"/>
      <c r="E31" s="1006"/>
      <c r="F31" s="1006"/>
      <c r="G31" s="1006"/>
      <c r="H31" s="1006"/>
      <c r="I31" s="1006"/>
      <c r="J31" s="1006"/>
      <c r="K31" s="1006"/>
      <c r="L31" s="1006"/>
      <c r="M31" s="1006"/>
      <c r="N31" s="1006"/>
      <c r="O31" s="1006"/>
      <c r="P31" s="1007"/>
      <c r="Q31" s="1013">
        <v>146</v>
      </c>
      <c r="R31" s="1014"/>
      <c r="S31" s="1014"/>
      <c r="T31" s="1014"/>
      <c r="U31" s="1014"/>
      <c r="V31" s="1014">
        <v>505</v>
      </c>
      <c r="W31" s="1014"/>
      <c r="X31" s="1014"/>
      <c r="Y31" s="1014"/>
      <c r="Z31" s="1014"/>
      <c r="AA31" s="1014">
        <v>-359</v>
      </c>
      <c r="AB31" s="1014"/>
      <c r="AC31" s="1014"/>
      <c r="AD31" s="1014"/>
      <c r="AE31" s="1015"/>
      <c r="AF31" s="1010">
        <v>-359</v>
      </c>
      <c r="AG31" s="1011"/>
      <c r="AH31" s="1011"/>
      <c r="AI31" s="1011"/>
      <c r="AJ31" s="1012"/>
      <c r="AK31" s="955">
        <v>73</v>
      </c>
      <c r="AL31" s="946"/>
      <c r="AM31" s="946"/>
      <c r="AN31" s="946"/>
      <c r="AO31" s="946"/>
      <c r="AP31" s="946">
        <v>120</v>
      </c>
      <c r="AQ31" s="946"/>
      <c r="AR31" s="946"/>
      <c r="AS31" s="946"/>
      <c r="AT31" s="946"/>
      <c r="AU31" s="946">
        <v>120</v>
      </c>
      <c r="AV31" s="946"/>
      <c r="AW31" s="946"/>
      <c r="AX31" s="946"/>
      <c r="AY31" s="946"/>
      <c r="AZ31" s="1016" t="s">
        <v>320</v>
      </c>
      <c r="BA31" s="1016"/>
      <c r="BB31" s="1016"/>
      <c r="BC31" s="1016"/>
      <c r="BD31" s="1016"/>
      <c r="BE31" s="947"/>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2">
        <v>5</v>
      </c>
      <c r="B32" s="1005" t="s">
        <v>346</v>
      </c>
      <c r="C32" s="1006"/>
      <c r="D32" s="1006"/>
      <c r="E32" s="1006"/>
      <c r="F32" s="1006"/>
      <c r="G32" s="1006"/>
      <c r="H32" s="1006"/>
      <c r="I32" s="1006"/>
      <c r="J32" s="1006"/>
      <c r="K32" s="1006"/>
      <c r="L32" s="1006"/>
      <c r="M32" s="1006"/>
      <c r="N32" s="1006"/>
      <c r="O32" s="1006"/>
      <c r="P32" s="1007"/>
      <c r="Q32" s="1013">
        <v>3363</v>
      </c>
      <c r="R32" s="1014"/>
      <c r="S32" s="1014"/>
      <c r="T32" s="1014"/>
      <c r="U32" s="1014"/>
      <c r="V32" s="1014">
        <v>3021</v>
      </c>
      <c r="W32" s="1014"/>
      <c r="X32" s="1014"/>
      <c r="Y32" s="1014"/>
      <c r="Z32" s="1014"/>
      <c r="AA32" s="1014">
        <v>342</v>
      </c>
      <c r="AB32" s="1014"/>
      <c r="AC32" s="1014"/>
      <c r="AD32" s="1014"/>
      <c r="AE32" s="1015"/>
      <c r="AF32" s="1010">
        <v>3677</v>
      </c>
      <c r="AG32" s="1011"/>
      <c r="AH32" s="1011"/>
      <c r="AI32" s="1011"/>
      <c r="AJ32" s="1012"/>
      <c r="AK32" s="955">
        <v>9</v>
      </c>
      <c r="AL32" s="946"/>
      <c r="AM32" s="946"/>
      <c r="AN32" s="946"/>
      <c r="AO32" s="946"/>
      <c r="AP32" s="946">
        <v>12177</v>
      </c>
      <c r="AQ32" s="946"/>
      <c r="AR32" s="946"/>
      <c r="AS32" s="946"/>
      <c r="AT32" s="946"/>
      <c r="AU32" s="946">
        <v>73</v>
      </c>
      <c r="AV32" s="946"/>
      <c r="AW32" s="946"/>
      <c r="AX32" s="946"/>
      <c r="AY32" s="946"/>
      <c r="AZ32" s="1016" t="s">
        <v>320</v>
      </c>
      <c r="BA32" s="1016"/>
      <c r="BB32" s="1016"/>
      <c r="BC32" s="1016"/>
      <c r="BD32" s="1016"/>
      <c r="BE32" s="947" t="s">
        <v>347</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2">
        <v>6</v>
      </c>
      <c r="B33" s="1005" t="s">
        <v>348</v>
      </c>
      <c r="C33" s="1006"/>
      <c r="D33" s="1006"/>
      <c r="E33" s="1006"/>
      <c r="F33" s="1006"/>
      <c r="G33" s="1006"/>
      <c r="H33" s="1006"/>
      <c r="I33" s="1006"/>
      <c r="J33" s="1006"/>
      <c r="K33" s="1006"/>
      <c r="L33" s="1006"/>
      <c r="M33" s="1006"/>
      <c r="N33" s="1006"/>
      <c r="O33" s="1006"/>
      <c r="P33" s="1007"/>
      <c r="Q33" s="1013">
        <v>5516</v>
      </c>
      <c r="R33" s="1014"/>
      <c r="S33" s="1014"/>
      <c r="T33" s="1014"/>
      <c r="U33" s="1014"/>
      <c r="V33" s="1014">
        <v>5346</v>
      </c>
      <c r="W33" s="1014"/>
      <c r="X33" s="1014"/>
      <c r="Y33" s="1014"/>
      <c r="Z33" s="1014"/>
      <c r="AA33" s="1014">
        <v>169</v>
      </c>
      <c r="AB33" s="1014"/>
      <c r="AC33" s="1014"/>
      <c r="AD33" s="1014"/>
      <c r="AE33" s="1015"/>
      <c r="AF33" s="1010">
        <v>2868</v>
      </c>
      <c r="AG33" s="1011"/>
      <c r="AH33" s="1011"/>
      <c r="AI33" s="1011"/>
      <c r="AJ33" s="1012"/>
      <c r="AK33" s="955">
        <v>1774</v>
      </c>
      <c r="AL33" s="946"/>
      <c r="AM33" s="946"/>
      <c r="AN33" s="946"/>
      <c r="AO33" s="946"/>
      <c r="AP33" s="946">
        <v>41885</v>
      </c>
      <c r="AQ33" s="946"/>
      <c r="AR33" s="946"/>
      <c r="AS33" s="946"/>
      <c r="AT33" s="946"/>
      <c r="AU33" s="946">
        <v>17676</v>
      </c>
      <c r="AV33" s="946"/>
      <c r="AW33" s="946"/>
      <c r="AX33" s="946"/>
      <c r="AY33" s="946"/>
      <c r="AZ33" s="1016" t="s">
        <v>320</v>
      </c>
      <c r="BA33" s="1016"/>
      <c r="BB33" s="1016"/>
      <c r="BC33" s="1016"/>
      <c r="BD33" s="1016"/>
      <c r="BE33" s="947" t="s">
        <v>347</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2">
        <v>7</v>
      </c>
      <c r="B34" s="1005" t="s">
        <v>349</v>
      </c>
      <c r="C34" s="1006"/>
      <c r="D34" s="1006"/>
      <c r="E34" s="1006"/>
      <c r="F34" s="1006"/>
      <c r="G34" s="1006"/>
      <c r="H34" s="1006"/>
      <c r="I34" s="1006"/>
      <c r="J34" s="1006"/>
      <c r="K34" s="1006"/>
      <c r="L34" s="1006"/>
      <c r="M34" s="1006"/>
      <c r="N34" s="1006"/>
      <c r="O34" s="1006"/>
      <c r="P34" s="1007"/>
      <c r="Q34" s="1013">
        <v>20</v>
      </c>
      <c r="R34" s="1014"/>
      <c r="S34" s="1014"/>
      <c r="T34" s="1014"/>
      <c r="U34" s="1014"/>
      <c r="V34" s="1014">
        <v>20</v>
      </c>
      <c r="W34" s="1014"/>
      <c r="X34" s="1014"/>
      <c r="Y34" s="1014"/>
      <c r="Z34" s="1014"/>
      <c r="AA34" s="1014">
        <v>0</v>
      </c>
      <c r="AB34" s="1014"/>
      <c r="AC34" s="1014"/>
      <c r="AD34" s="1014"/>
      <c r="AE34" s="1015"/>
      <c r="AF34" s="1010" t="s">
        <v>61</v>
      </c>
      <c r="AG34" s="1011"/>
      <c r="AH34" s="1011"/>
      <c r="AI34" s="1011"/>
      <c r="AJ34" s="1012"/>
      <c r="AK34" s="955">
        <v>4</v>
      </c>
      <c r="AL34" s="946"/>
      <c r="AM34" s="946"/>
      <c r="AN34" s="946"/>
      <c r="AO34" s="946"/>
      <c r="AP34" s="946">
        <v>41</v>
      </c>
      <c r="AQ34" s="946"/>
      <c r="AR34" s="946"/>
      <c r="AS34" s="946"/>
      <c r="AT34" s="946"/>
      <c r="AU34" s="946">
        <v>41</v>
      </c>
      <c r="AV34" s="946"/>
      <c r="AW34" s="946"/>
      <c r="AX34" s="946"/>
      <c r="AY34" s="946"/>
      <c r="AZ34" s="1016" t="s">
        <v>320</v>
      </c>
      <c r="BA34" s="1016"/>
      <c r="BB34" s="1016"/>
      <c r="BC34" s="1016"/>
      <c r="BD34" s="1016"/>
      <c r="BE34" s="947" t="s">
        <v>350</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2">
        <v>8</v>
      </c>
      <c r="B35" s="1005" t="s">
        <v>351</v>
      </c>
      <c r="C35" s="1006"/>
      <c r="D35" s="1006"/>
      <c r="E35" s="1006"/>
      <c r="F35" s="1006"/>
      <c r="G35" s="1006"/>
      <c r="H35" s="1006"/>
      <c r="I35" s="1006"/>
      <c r="J35" s="1006"/>
      <c r="K35" s="1006"/>
      <c r="L35" s="1006"/>
      <c r="M35" s="1006"/>
      <c r="N35" s="1006"/>
      <c r="O35" s="1006"/>
      <c r="P35" s="1007"/>
      <c r="Q35" s="1013">
        <v>1080</v>
      </c>
      <c r="R35" s="1014"/>
      <c r="S35" s="1014"/>
      <c r="T35" s="1014"/>
      <c r="U35" s="1014"/>
      <c r="V35" s="1014">
        <v>1080</v>
      </c>
      <c r="W35" s="1014"/>
      <c r="X35" s="1014"/>
      <c r="Y35" s="1014"/>
      <c r="Z35" s="1014"/>
      <c r="AA35" s="1014">
        <v>0</v>
      </c>
      <c r="AB35" s="1014"/>
      <c r="AC35" s="1014"/>
      <c r="AD35" s="1014"/>
      <c r="AE35" s="1015"/>
      <c r="AF35" s="1010" t="s">
        <v>61</v>
      </c>
      <c r="AG35" s="1011"/>
      <c r="AH35" s="1011"/>
      <c r="AI35" s="1011"/>
      <c r="AJ35" s="1012"/>
      <c r="AK35" s="955">
        <v>37</v>
      </c>
      <c r="AL35" s="946"/>
      <c r="AM35" s="946"/>
      <c r="AN35" s="946"/>
      <c r="AO35" s="946"/>
      <c r="AP35" s="946">
        <v>542</v>
      </c>
      <c r="AQ35" s="946"/>
      <c r="AR35" s="946"/>
      <c r="AS35" s="946"/>
      <c r="AT35" s="946"/>
      <c r="AU35" s="946">
        <v>542</v>
      </c>
      <c r="AV35" s="946"/>
      <c r="AW35" s="946"/>
      <c r="AX35" s="946"/>
      <c r="AY35" s="946"/>
      <c r="AZ35" s="1016" t="s">
        <v>320</v>
      </c>
      <c r="BA35" s="1016"/>
      <c r="BB35" s="1016"/>
      <c r="BC35" s="1016"/>
      <c r="BD35" s="1016"/>
      <c r="BE35" s="947" t="s">
        <v>350</v>
      </c>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352</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100" t="s">
        <v>330</v>
      </c>
      <c r="B63" s="912" t="s">
        <v>353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6938</v>
      </c>
      <c r="AG63" s="934"/>
      <c r="AH63" s="934"/>
      <c r="AI63" s="934"/>
      <c r="AJ63" s="997"/>
      <c r="AK63" s="998"/>
      <c r="AL63" s="938"/>
      <c r="AM63" s="938"/>
      <c r="AN63" s="938"/>
      <c r="AO63" s="938"/>
      <c r="AP63" s="934">
        <v>54765</v>
      </c>
      <c r="AQ63" s="934"/>
      <c r="AR63" s="934"/>
      <c r="AS63" s="934"/>
      <c r="AT63" s="934"/>
      <c r="AU63" s="934">
        <v>18452</v>
      </c>
      <c r="AV63" s="934"/>
      <c r="AW63" s="934"/>
      <c r="AX63" s="934"/>
      <c r="AY63" s="934"/>
      <c r="AZ63" s="992"/>
      <c r="BA63" s="992"/>
      <c r="BB63" s="992"/>
      <c r="BC63" s="992"/>
      <c r="BD63" s="992"/>
      <c r="BE63" s="935"/>
      <c r="BF63" s="935"/>
      <c r="BG63" s="935"/>
      <c r="BH63" s="935"/>
      <c r="BI63" s="936"/>
      <c r="BJ63" s="993" t="s">
        <v>61</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354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355</v>
      </c>
      <c r="B66" s="971"/>
      <c r="C66" s="971"/>
      <c r="D66" s="971"/>
      <c r="E66" s="971"/>
      <c r="F66" s="971"/>
      <c r="G66" s="971"/>
      <c r="H66" s="971"/>
      <c r="I66" s="971"/>
      <c r="J66" s="971"/>
      <c r="K66" s="971"/>
      <c r="L66" s="971"/>
      <c r="M66" s="971"/>
      <c r="N66" s="971"/>
      <c r="O66" s="971"/>
      <c r="P66" s="972"/>
      <c r="Q66" s="976" t="s">
        <v>334</v>
      </c>
      <c r="R66" s="977"/>
      <c r="S66" s="977"/>
      <c r="T66" s="977"/>
      <c r="U66" s="978"/>
      <c r="V66" s="976" t="s">
        <v>335</v>
      </c>
      <c r="W66" s="977"/>
      <c r="X66" s="977"/>
      <c r="Y66" s="977"/>
      <c r="Z66" s="978"/>
      <c r="AA66" s="976" t="s">
        <v>336</v>
      </c>
      <c r="AB66" s="977"/>
      <c r="AC66" s="977"/>
      <c r="AD66" s="977"/>
      <c r="AE66" s="978"/>
      <c r="AF66" s="982" t="s">
        <v>337</v>
      </c>
      <c r="AG66" s="983"/>
      <c r="AH66" s="983"/>
      <c r="AI66" s="983"/>
      <c r="AJ66" s="984"/>
      <c r="AK66" s="976" t="s">
        <v>338</v>
      </c>
      <c r="AL66" s="971"/>
      <c r="AM66" s="971"/>
      <c r="AN66" s="971"/>
      <c r="AO66" s="972"/>
      <c r="AP66" s="976" t="s">
        <v>339</v>
      </c>
      <c r="AQ66" s="977"/>
      <c r="AR66" s="977"/>
      <c r="AS66" s="977"/>
      <c r="AT66" s="978"/>
      <c r="AU66" s="976" t="s">
        <v>356</v>
      </c>
      <c r="AV66" s="977"/>
      <c r="AW66" s="977"/>
      <c r="AX66" s="977"/>
      <c r="AY66" s="978"/>
      <c r="AZ66" s="976" t="s">
        <v>308</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357</v>
      </c>
      <c r="C68" s="961"/>
      <c r="D68" s="961"/>
      <c r="E68" s="961"/>
      <c r="F68" s="961"/>
      <c r="G68" s="961"/>
      <c r="H68" s="961"/>
      <c r="I68" s="961"/>
      <c r="J68" s="961"/>
      <c r="K68" s="961"/>
      <c r="L68" s="961"/>
      <c r="M68" s="961"/>
      <c r="N68" s="961"/>
      <c r="O68" s="961"/>
      <c r="P68" s="962"/>
      <c r="Q68" s="963">
        <v>127</v>
      </c>
      <c r="R68" s="957"/>
      <c r="S68" s="957"/>
      <c r="T68" s="957"/>
      <c r="U68" s="957"/>
      <c r="V68" s="957">
        <v>120</v>
      </c>
      <c r="W68" s="957"/>
      <c r="X68" s="957"/>
      <c r="Y68" s="957"/>
      <c r="Z68" s="957"/>
      <c r="AA68" s="957">
        <v>6</v>
      </c>
      <c r="AB68" s="957"/>
      <c r="AC68" s="957"/>
      <c r="AD68" s="957"/>
      <c r="AE68" s="957"/>
      <c r="AF68" s="957">
        <v>6</v>
      </c>
      <c r="AG68" s="957"/>
      <c r="AH68" s="957"/>
      <c r="AI68" s="957"/>
      <c r="AJ68" s="957"/>
      <c r="AK68" s="957">
        <v>33</v>
      </c>
      <c r="AL68" s="957"/>
      <c r="AM68" s="957"/>
      <c r="AN68" s="957"/>
      <c r="AO68" s="957"/>
      <c r="AP68" s="957" t="s">
        <v>320</v>
      </c>
      <c r="AQ68" s="957"/>
      <c r="AR68" s="957"/>
      <c r="AS68" s="957"/>
      <c r="AT68" s="957"/>
      <c r="AU68" s="957" t="s">
        <v>320</v>
      </c>
      <c r="AV68" s="957"/>
      <c r="AW68" s="957"/>
      <c r="AX68" s="957"/>
      <c r="AY68" s="957"/>
      <c r="AZ68" s="958" t="s">
        <v>358</v>
      </c>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359</v>
      </c>
      <c r="C69" s="950"/>
      <c r="D69" s="950"/>
      <c r="E69" s="950"/>
      <c r="F69" s="950"/>
      <c r="G69" s="950"/>
      <c r="H69" s="950"/>
      <c r="I69" s="950"/>
      <c r="J69" s="950"/>
      <c r="K69" s="950"/>
      <c r="L69" s="950"/>
      <c r="M69" s="950"/>
      <c r="N69" s="950"/>
      <c r="O69" s="950"/>
      <c r="P69" s="951"/>
      <c r="Q69" s="952">
        <v>91545</v>
      </c>
      <c r="R69" s="946"/>
      <c r="S69" s="946"/>
      <c r="T69" s="946"/>
      <c r="U69" s="946"/>
      <c r="V69" s="946">
        <v>89579</v>
      </c>
      <c r="W69" s="946"/>
      <c r="X69" s="946"/>
      <c r="Y69" s="946"/>
      <c r="Z69" s="946"/>
      <c r="AA69" s="946">
        <v>1967</v>
      </c>
      <c r="AB69" s="946"/>
      <c r="AC69" s="946"/>
      <c r="AD69" s="946"/>
      <c r="AE69" s="946"/>
      <c r="AF69" s="946">
        <v>1967</v>
      </c>
      <c r="AG69" s="946"/>
      <c r="AH69" s="946"/>
      <c r="AI69" s="946"/>
      <c r="AJ69" s="946"/>
      <c r="AK69" s="946">
        <v>447</v>
      </c>
      <c r="AL69" s="946"/>
      <c r="AM69" s="946"/>
      <c r="AN69" s="946"/>
      <c r="AO69" s="946"/>
      <c r="AP69" s="946" t="s">
        <v>320</v>
      </c>
      <c r="AQ69" s="946"/>
      <c r="AR69" s="946"/>
      <c r="AS69" s="946"/>
      <c r="AT69" s="946"/>
      <c r="AU69" s="946" t="s">
        <v>320</v>
      </c>
      <c r="AV69" s="946"/>
      <c r="AW69" s="946"/>
      <c r="AX69" s="946"/>
      <c r="AY69" s="946"/>
      <c r="AZ69" s="947" t="s">
        <v>360</v>
      </c>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361</v>
      </c>
      <c r="C70" s="950"/>
      <c r="D70" s="950"/>
      <c r="E70" s="950"/>
      <c r="F70" s="950"/>
      <c r="G70" s="950"/>
      <c r="H70" s="950"/>
      <c r="I70" s="950"/>
      <c r="J70" s="950"/>
      <c r="K70" s="950"/>
      <c r="L70" s="950"/>
      <c r="M70" s="950"/>
      <c r="N70" s="950"/>
      <c r="O70" s="950"/>
      <c r="P70" s="951"/>
      <c r="Q70" s="952">
        <v>168</v>
      </c>
      <c r="R70" s="946"/>
      <c r="S70" s="946"/>
      <c r="T70" s="946"/>
      <c r="U70" s="946"/>
      <c r="V70" s="946">
        <v>166</v>
      </c>
      <c r="W70" s="946"/>
      <c r="X70" s="946"/>
      <c r="Y70" s="946"/>
      <c r="Z70" s="946"/>
      <c r="AA70" s="946">
        <v>2</v>
      </c>
      <c r="AB70" s="946"/>
      <c r="AC70" s="946"/>
      <c r="AD70" s="946"/>
      <c r="AE70" s="946"/>
      <c r="AF70" s="946">
        <v>0</v>
      </c>
      <c r="AG70" s="946"/>
      <c r="AH70" s="946"/>
      <c r="AI70" s="946"/>
      <c r="AJ70" s="946"/>
      <c r="AK70" s="946" t="s">
        <v>320</v>
      </c>
      <c r="AL70" s="946"/>
      <c r="AM70" s="946"/>
      <c r="AN70" s="946"/>
      <c r="AO70" s="946"/>
      <c r="AP70" s="946">
        <v>227</v>
      </c>
      <c r="AQ70" s="946"/>
      <c r="AR70" s="946"/>
      <c r="AS70" s="946"/>
      <c r="AT70" s="946"/>
      <c r="AU70" s="946">
        <v>176</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362</v>
      </c>
      <c r="C71" s="950"/>
      <c r="D71" s="950"/>
      <c r="E71" s="950"/>
      <c r="F71" s="950"/>
      <c r="G71" s="950"/>
      <c r="H71" s="950"/>
      <c r="I71" s="950"/>
      <c r="J71" s="950"/>
      <c r="K71" s="950"/>
      <c r="L71" s="950"/>
      <c r="M71" s="950"/>
      <c r="N71" s="950"/>
      <c r="O71" s="950"/>
      <c r="P71" s="951"/>
      <c r="Q71" s="952">
        <v>5178</v>
      </c>
      <c r="R71" s="946"/>
      <c r="S71" s="946"/>
      <c r="T71" s="946"/>
      <c r="U71" s="946"/>
      <c r="V71" s="946">
        <v>5111</v>
      </c>
      <c r="W71" s="946"/>
      <c r="X71" s="946"/>
      <c r="Y71" s="946"/>
      <c r="Z71" s="946"/>
      <c r="AA71" s="946">
        <v>66</v>
      </c>
      <c r="AB71" s="946"/>
      <c r="AC71" s="946"/>
      <c r="AD71" s="946"/>
      <c r="AE71" s="946"/>
      <c r="AF71" s="946">
        <v>66</v>
      </c>
      <c r="AG71" s="946"/>
      <c r="AH71" s="946"/>
      <c r="AI71" s="946"/>
      <c r="AJ71" s="946"/>
      <c r="AK71" s="946">
        <v>225</v>
      </c>
      <c r="AL71" s="946"/>
      <c r="AM71" s="946"/>
      <c r="AN71" s="946"/>
      <c r="AO71" s="946"/>
      <c r="AP71" s="946">
        <v>1209</v>
      </c>
      <c r="AQ71" s="946"/>
      <c r="AR71" s="946"/>
      <c r="AS71" s="946"/>
      <c r="AT71" s="946"/>
      <c r="AU71" s="946">
        <v>690</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c r="C72" s="950"/>
      <c r="D72" s="950"/>
      <c r="E72" s="950"/>
      <c r="F72" s="950"/>
      <c r="G72" s="950"/>
      <c r="H72" s="950"/>
      <c r="I72" s="950"/>
      <c r="J72" s="950"/>
      <c r="K72" s="950"/>
      <c r="L72" s="950"/>
      <c r="M72" s="950"/>
      <c r="N72" s="950"/>
      <c r="O72" s="950"/>
      <c r="P72" s="951"/>
      <c r="Q72" s="952"/>
      <c r="R72" s="946"/>
      <c r="S72" s="946"/>
      <c r="T72" s="946"/>
      <c r="U72" s="946"/>
      <c r="V72" s="946"/>
      <c r="W72" s="946"/>
      <c r="X72" s="946"/>
      <c r="Y72" s="946"/>
      <c r="Z72" s="946"/>
      <c r="AA72" s="946"/>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330</v>
      </c>
      <c r="B88" s="912" t="s">
        <v>363</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f>SUM(AF68:AJ78)</f>
        <v>2039</v>
      </c>
      <c r="AG88" s="934"/>
      <c r="AH88" s="934"/>
      <c r="AI88" s="934"/>
      <c r="AJ88" s="934"/>
      <c r="AK88" s="938"/>
      <c r="AL88" s="938"/>
      <c r="AM88" s="938"/>
      <c r="AN88" s="938"/>
      <c r="AO88" s="938"/>
      <c r="AP88" s="934">
        <f>SUM(AP68:AT78)</f>
        <v>1436</v>
      </c>
      <c r="AQ88" s="934"/>
      <c r="AR88" s="934"/>
      <c r="AS88" s="934"/>
      <c r="AT88" s="934"/>
      <c r="AU88" s="934">
        <f>SUM(AU68:AY78)</f>
        <v>866</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330</v>
      </c>
      <c r="BR102" s="912" t="s">
        <v>364</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f>SUM(CR7:CV13)</f>
        <v>384</v>
      </c>
      <c r="CS102" s="928"/>
      <c r="CT102" s="928"/>
      <c r="CU102" s="928"/>
      <c r="CV102" s="929"/>
      <c r="CW102" s="927">
        <f>SUM(CW7:DA13)</f>
        <v>31</v>
      </c>
      <c r="CX102" s="928"/>
      <c r="CY102" s="928"/>
      <c r="CZ102" s="928"/>
      <c r="DA102" s="929"/>
      <c r="DB102" s="927" t="s">
        <v>320</v>
      </c>
      <c r="DC102" s="928"/>
      <c r="DD102" s="928"/>
      <c r="DE102" s="928"/>
      <c r="DF102" s="929"/>
      <c r="DG102" s="927" t="s">
        <v>320</v>
      </c>
      <c r="DH102" s="928"/>
      <c r="DI102" s="928"/>
      <c r="DJ102" s="928"/>
      <c r="DK102" s="929"/>
      <c r="DL102" s="927" t="s">
        <v>320</v>
      </c>
      <c r="DM102" s="928"/>
      <c r="DN102" s="928"/>
      <c r="DO102" s="928"/>
      <c r="DP102" s="929"/>
      <c r="DQ102" s="927" t="s">
        <v>320</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371</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372</v>
      </c>
      <c r="AB109" s="871"/>
      <c r="AC109" s="871"/>
      <c r="AD109" s="871"/>
      <c r="AE109" s="872"/>
      <c r="AF109" s="873" t="s">
        <v>373</v>
      </c>
      <c r="AG109" s="871"/>
      <c r="AH109" s="871"/>
      <c r="AI109" s="871"/>
      <c r="AJ109" s="872"/>
      <c r="AK109" s="873" t="s">
        <v>238</v>
      </c>
      <c r="AL109" s="871"/>
      <c r="AM109" s="871"/>
      <c r="AN109" s="871"/>
      <c r="AO109" s="872"/>
      <c r="AP109" s="873" t="s">
        <v>374</v>
      </c>
      <c r="AQ109" s="871"/>
      <c r="AR109" s="871"/>
      <c r="AS109" s="871"/>
      <c r="AT109" s="904"/>
      <c r="AU109" s="870" t="s">
        <v>371</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372</v>
      </c>
      <c r="BR109" s="871"/>
      <c r="BS109" s="871"/>
      <c r="BT109" s="871"/>
      <c r="BU109" s="872"/>
      <c r="BV109" s="873" t="s">
        <v>373</v>
      </c>
      <c r="BW109" s="871"/>
      <c r="BX109" s="871"/>
      <c r="BY109" s="871"/>
      <c r="BZ109" s="872"/>
      <c r="CA109" s="873" t="s">
        <v>238</v>
      </c>
      <c r="CB109" s="871"/>
      <c r="CC109" s="871"/>
      <c r="CD109" s="871"/>
      <c r="CE109" s="872"/>
      <c r="CF109" s="911" t="s">
        <v>374</v>
      </c>
      <c r="CG109" s="911"/>
      <c r="CH109" s="911"/>
      <c r="CI109" s="911"/>
      <c r="CJ109" s="911"/>
      <c r="CK109" s="873" t="s">
        <v>375</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372</v>
      </c>
      <c r="DH109" s="871"/>
      <c r="DI109" s="871"/>
      <c r="DJ109" s="871"/>
      <c r="DK109" s="872"/>
      <c r="DL109" s="873" t="s">
        <v>373</v>
      </c>
      <c r="DM109" s="871"/>
      <c r="DN109" s="871"/>
      <c r="DO109" s="871"/>
      <c r="DP109" s="872"/>
      <c r="DQ109" s="873" t="s">
        <v>238</v>
      </c>
      <c r="DR109" s="871"/>
      <c r="DS109" s="871"/>
      <c r="DT109" s="871"/>
      <c r="DU109" s="872"/>
      <c r="DV109" s="873" t="s">
        <v>374</v>
      </c>
      <c r="DW109" s="871"/>
      <c r="DX109" s="871"/>
      <c r="DY109" s="871"/>
      <c r="DZ109" s="904"/>
    </row>
    <row r="110" spans="1:131" s="89" customFormat="1" ht="26.25" customHeight="1" x14ac:dyDescent="0.15">
      <c r="A110" s="782" t="s">
        <v>376</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6032006</v>
      </c>
      <c r="AB110" s="864"/>
      <c r="AC110" s="864"/>
      <c r="AD110" s="864"/>
      <c r="AE110" s="865"/>
      <c r="AF110" s="866">
        <v>6162448</v>
      </c>
      <c r="AG110" s="864"/>
      <c r="AH110" s="864"/>
      <c r="AI110" s="864"/>
      <c r="AJ110" s="865"/>
      <c r="AK110" s="866">
        <v>6005367</v>
      </c>
      <c r="AL110" s="864"/>
      <c r="AM110" s="864"/>
      <c r="AN110" s="864"/>
      <c r="AO110" s="865"/>
      <c r="AP110" s="867">
        <v>20.3</v>
      </c>
      <c r="AQ110" s="868"/>
      <c r="AR110" s="868"/>
      <c r="AS110" s="868"/>
      <c r="AT110" s="869"/>
      <c r="AU110" s="905" t="s">
        <v>377</v>
      </c>
      <c r="AV110" s="906"/>
      <c r="AW110" s="906"/>
      <c r="AX110" s="906"/>
      <c r="AY110" s="906"/>
      <c r="AZ110" s="835" t="s">
        <v>378</v>
      </c>
      <c r="BA110" s="783"/>
      <c r="BB110" s="783"/>
      <c r="BC110" s="783"/>
      <c r="BD110" s="783"/>
      <c r="BE110" s="783"/>
      <c r="BF110" s="783"/>
      <c r="BG110" s="783"/>
      <c r="BH110" s="783"/>
      <c r="BI110" s="783"/>
      <c r="BJ110" s="783"/>
      <c r="BK110" s="783"/>
      <c r="BL110" s="783"/>
      <c r="BM110" s="783"/>
      <c r="BN110" s="783"/>
      <c r="BO110" s="783"/>
      <c r="BP110" s="784"/>
      <c r="BQ110" s="836">
        <v>59840585</v>
      </c>
      <c r="BR110" s="817"/>
      <c r="BS110" s="817"/>
      <c r="BT110" s="817"/>
      <c r="BU110" s="817"/>
      <c r="BV110" s="817">
        <v>58619152</v>
      </c>
      <c r="BW110" s="817"/>
      <c r="BX110" s="817"/>
      <c r="BY110" s="817"/>
      <c r="BZ110" s="817"/>
      <c r="CA110" s="817">
        <v>57698793</v>
      </c>
      <c r="CB110" s="817"/>
      <c r="CC110" s="817"/>
      <c r="CD110" s="817"/>
      <c r="CE110" s="817"/>
      <c r="CF110" s="841">
        <v>195.1</v>
      </c>
      <c r="CG110" s="842"/>
      <c r="CH110" s="842"/>
      <c r="CI110" s="842"/>
      <c r="CJ110" s="842"/>
      <c r="CK110" s="901" t="s">
        <v>379</v>
      </c>
      <c r="CL110" s="794"/>
      <c r="CM110" s="835" t="s">
        <v>380</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v>374233</v>
      </c>
      <c r="DH110" s="817"/>
      <c r="DI110" s="817"/>
      <c r="DJ110" s="817"/>
      <c r="DK110" s="817"/>
      <c r="DL110" s="817">
        <v>154130</v>
      </c>
      <c r="DM110" s="817"/>
      <c r="DN110" s="817"/>
      <c r="DO110" s="817"/>
      <c r="DP110" s="817"/>
      <c r="DQ110" s="817">
        <v>138260</v>
      </c>
      <c r="DR110" s="817"/>
      <c r="DS110" s="817"/>
      <c r="DT110" s="817"/>
      <c r="DU110" s="817"/>
      <c r="DV110" s="818">
        <v>0.5</v>
      </c>
      <c r="DW110" s="818"/>
      <c r="DX110" s="818"/>
      <c r="DY110" s="818"/>
      <c r="DZ110" s="819"/>
    </row>
    <row r="111" spans="1:131" s="89" customFormat="1" ht="26.25" customHeight="1" x14ac:dyDescent="0.15">
      <c r="A111" s="749" t="s">
        <v>381</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61</v>
      </c>
      <c r="AB111" s="894"/>
      <c r="AC111" s="894"/>
      <c r="AD111" s="894"/>
      <c r="AE111" s="895"/>
      <c r="AF111" s="896" t="s">
        <v>61</v>
      </c>
      <c r="AG111" s="894"/>
      <c r="AH111" s="894"/>
      <c r="AI111" s="894"/>
      <c r="AJ111" s="895"/>
      <c r="AK111" s="896" t="s">
        <v>61</v>
      </c>
      <c r="AL111" s="894"/>
      <c r="AM111" s="894"/>
      <c r="AN111" s="894"/>
      <c r="AO111" s="895"/>
      <c r="AP111" s="897" t="s">
        <v>61</v>
      </c>
      <c r="AQ111" s="898"/>
      <c r="AR111" s="898"/>
      <c r="AS111" s="898"/>
      <c r="AT111" s="899"/>
      <c r="AU111" s="907"/>
      <c r="AV111" s="908"/>
      <c r="AW111" s="908"/>
      <c r="AX111" s="908"/>
      <c r="AY111" s="908"/>
      <c r="AZ111" s="790" t="s">
        <v>382</v>
      </c>
      <c r="BA111" s="727"/>
      <c r="BB111" s="727"/>
      <c r="BC111" s="727"/>
      <c r="BD111" s="727"/>
      <c r="BE111" s="727"/>
      <c r="BF111" s="727"/>
      <c r="BG111" s="727"/>
      <c r="BH111" s="727"/>
      <c r="BI111" s="727"/>
      <c r="BJ111" s="727"/>
      <c r="BK111" s="727"/>
      <c r="BL111" s="727"/>
      <c r="BM111" s="727"/>
      <c r="BN111" s="727"/>
      <c r="BO111" s="727"/>
      <c r="BP111" s="728"/>
      <c r="BQ111" s="791">
        <v>374233</v>
      </c>
      <c r="BR111" s="792"/>
      <c r="BS111" s="792"/>
      <c r="BT111" s="792"/>
      <c r="BU111" s="792"/>
      <c r="BV111" s="792">
        <v>154130</v>
      </c>
      <c r="BW111" s="792"/>
      <c r="BX111" s="792"/>
      <c r="BY111" s="792"/>
      <c r="BZ111" s="792"/>
      <c r="CA111" s="792">
        <v>138260</v>
      </c>
      <c r="CB111" s="792"/>
      <c r="CC111" s="792"/>
      <c r="CD111" s="792"/>
      <c r="CE111" s="792"/>
      <c r="CF111" s="850">
        <v>0.5</v>
      </c>
      <c r="CG111" s="851"/>
      <c r="CH111" s="851"/>
      <c r="CI111" s="851"/>
      <c r="CJ111" s="851"/>
      <c r="CK111" s="902"/>
      <c r="CL111" s="796"/>
      <c r="CM111" s="790" t="s">
        <v>383</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61</v>
      </c>
      <c r="DH111" s="792"/>
      <c r="DI111" s="792"/>
      <c r="DJ111" s="792"/>
      <c r="DK111" s="792"/>
      <c r="DL111" s="792" t="s">
        <v>61</v>
      </c>
      <c r="DM111" s="792"/>
      <c r="DN111" s="792"/>
      <c r="DO111" s="792"/>
      <c r="DP111" s="792"/>
      <c r="DQ111" s="792" t="s">
        <v>61</v>
      </c>
      <c r="DR111" s="792"/>
      <c r="DS111" s="792"/>
      <c r="DT111" s="792"/>
      <c r="DU111" s="792"/>
      <c r="DV111" s="769" t="s">
        <v>61</v>
      </c>
      <c r="DW111" s="769"/>
      <c r="DX111" s="769"/>
      <c r="DY111" s="769"/>
      <c r="DZ111" s="770"/>
    </row>
    <row r="112" spans="1:131" s="89" customFormat="1" ht="26.25" customHeight="1" x14ac:dyDescent="0.15">
      <c r="A112" s="887" t="s">
        <v>384</v>
      </c>
      <c r="B112" s="888"/>
      <c r="C112" s="727" t="s">
        <v>385</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61</v>
      </c>
      <c r="AB112" s="755"/>
      <c r="AC112" s="755"/>
      <c r="AD112" s="755"/>
      <c r="AE112" s="756"/>
      <c r="AF112" s="757" t="s">
        <v>61</v>
      </c>
      <c r="AG112" s="755"/>
      <c r="AH112" s="755"/>
      <c r="AI112" s="755"/>
      <c r="AJ112" s="756"/>
      <c r="AK112" s="757" t="s">
        <v>61</v>
      </c>
      <c r="AL112" s="755"/>
      <c r="AM112" s="755"/>
      <c r="AN112" s="755"/>
      <c r="AO112" s="756"/>
      <c r="AP112" s="799" t="s">
        <v>61</v>
      </c>
      <c r="AQ112" s="800"/>
      <c r="AR112" s="800"/>
      <c r="AS112" s="800"/>
      <c r="AT112" s="801"/>
      <c r="AU112" s="907"/>
      <c r="AV112" s="908"/>
      <c r="AW112" s="908"/>
      <c r="AX112" s="908"/>
      <c r="AY112" s="908"/>
      <c r="AZ112" s="790" t="s">
        <v>386</v>
      </c>
      <c r="BA112" s="727"/>
      <c r="BB112" s="727"/>
      <c r="BC112" s="727"/>
      <c r="BD112" s="727"/>
      <c r="BE112" s="727"/>
      <c r="BF112" s="727"/>
      <c r="BG112" s="727"/>
      <c r="BH112" s="727"/>
      <c r="BI112" s="727"/>
      <c r="BJ112" s="727"/>
      <c r="BK112" s="727"/>
      <c r="BL112" s="727"/>
      <c r="BM112" s="727"/>
      <c r="BN112" s="727"/>
      <c r="BO112" s="727"/>
      <c r="BP112" s="728"/>
      <c r="BQ112" s="791">
        <v>18858819</v>
      </c>
      <c r="BR112" s="792"/>
      <c r="BS112" s="792"/>
      <c r="BT112" s="792"/>
      <c r="BU112" s="792"/>
      <c r="BV112" s="792">
        <v>17847191</v>
      </c>
      <c r="BW112" s="792"/>
      <c r="BX112" s="792"/>
      <c r="BY112" s="792"/>
      <c r="BZ112" s="792"/>
      <c r="CA112" s="792">
        <v>18451965</v>
      </c>
      <c r="CB112" s="792"/>
      <c r="CC112" s="792"/>
      <c r="CD112" s="792"/>
      <c r="CE112" s="792"/>
      <c r="CF112" s="850">
        <v>62.4</v>
      </c>
      <c r="CG112" s="851"/>
      <c r="CH112" s="851"/>
      <c r="CI112" s="851"/>
      <c r="CJ112" s="851"/>
      <c r="CK112" s="902"/>
      <c r="CL112" s="796"/>
      <c r="CM112" s="790" t="s">
        <v>387</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61</v>
      </c>
      <c r="DH112" s="792"/>
      <c r="DI112" s="792"/>
      <c r="DJ112" s="792"/>
      <c r="DK112" s="792"/>
      <c r="DL112" s="792" t="s">
        <v>61</v>
      </c>
      <c r="DM112" s="792"/>
      <c r="DN112" s="792"/>
      <c r="DO112" s="792"/>
      <c r="DP112" s="792"/>
      <c r="DQ112" s="792" t="s">
        <v>61</v>
      </c>
      <c r="DR112" s="792"/>
      <c r="DS112" s="792"/>
      <c r="DT112" s="792"/>
      <c r="DU112" s="792"/>
      <c r="DV112" s="769" t="s">
        <v>61</v>
      </c>
      <c r="DW112" s="769"/>
      <c r="DX112" s="769"/>
      <c r="DY112" s="769"/>
      <c r="DZ112" s="770"/>
    </row>
    <row r="113" spans="1:130" s="89" customFormat="1" ht="26.25" customHeight="1" x14ac:dyDescent="0.15">
      <c r="A113" s="889"/>
      <c r="B113" s="890"/>
      <c r="C113" s="727" t="s">
        <v>388</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959116</v>
      </c>
      <c r="AB113" s="894"/>
      <c r="AC113" s="894"/>
      <c r="AD113" s="894"/>
      <c r="AE113" s="895"/>
      <c r="AF113" s="896">
        <v>1138101</v>
      </c>
      <c r="AG113" s="894"/>
      <c r="AH113" s="894"/>
      <c r="AI113" s="894"/>
      <c r="AJ113" s="895"/>
      <c r="AK113" s="896">
        <v>1178861</v>
      </c>
      <c r="AL113" s="894"/>
      <c r="AM113" s="894"/>
      <c r="AN113" s="894"/>
      <c r="AO113" s="895"/>
      <c r="AP113" s="897">
        <v>4</v>
      </c>
      <c r="AQ113" s="898"/>
      <c r="AR113" s="898"/>
      <c r="AS113" s="898"/>
      <c r="AT113" s="899"/>
      <c r="AU113" s="907"/>
      <c r="AV113" s="908"/>
      <c r="AW113" s="908"/>
      <c r="AX113" s="908"/>
      <c r="AY113" s="908"/>
      <c r="AZ113" s="790" t="s">
        <v>389</v>
      </c>
      <c r="BA113" s="727"/>
      <c r="BB113" s="727"/>
      <c r="BC113" s="727"/>
      <c r="BD113" s="727"/>
      <c r="BE113" s="727"/>
      <c r="BF113" s="727"/>
      <c r="BG113" s="727"/>
      <c r="BH113" s="727"/>
      <c r="BI113" s="727"/>
      <c r="BJ113" s="727"/>
      <c r="BK113" s="727"/>
      <c r="BL113" s="727"/>
      <c r="BM113" s="727"/>
      <c r="BN113" s="727"/>
      <c r="BO113" s="727"/>
      <c r="BP113" s="728"/>
      <c r="BQ113" s="791">
        <v>1150082</v>
      </c>
      <c r="BR113" s="792"/>
      <c r="BS113" s="792"/>
      <c r="BT113" s="792"/>
      <c r="BU113" s="792"/>
      <c r="BV113" s="792">
        <v>1023614</v>
      </c>
      <c r="BW113" s="792"/>
      <c r="BX113" s="792"/>
      <c r="BY113" s="792"/>
      <c r="BZ113" s="792"/>
      <c r="CA113" s="792">
        <v>866639</v>
      </c>
      <c r="CB113" s="792"/>
      <c r="CC113" s="792"/>
      <c r="CD113" s="792"/>
      <c r="CE113" s="792"/>
      <c r="CF113" s="850">
        <v>2.9</v>
      </c>
      <c r="CG113" s="851"/>
      <c r="CH113" s="851"/>
      <c r="CI113" s="851"/>
      <c r="CJ113" s="851"/>
      <c r="CK113" s="902"/>
      <c r="CL113" s="796"/>
      <c r="CM113" s="790" t="s">
        <v>390</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61</v>
      </c>
      <c r="DH113" s="755"/>
      <c r="DI113" s="755"/>
      <c r="DJ113" s="755"/>
      <c r="DK113" s="756"/>
      <c r="DL113" s="757" t="s">
        <v>61</v>
      </c>
      <c r="DM113" s="755"/>
      <c r="DN113" s="755"/>
      <c r="DO113" s="755"/>
      <c r="DP113" s="756"/>
      <c r="DQ113" s="757" t="s">
        <v>61</v>
      </c>
      <c r="DR113" s="755"/>
      <c r="DS113" s="755"/>
      <c r="DT113" s="755"/>
      <c r="DU113" s="756"/>
      <c r="DV113" s="799" t="s">
        <v>61</v>
      </c>
      <c r="DW113" s="800"/>
      <c r="DX113" s="800"/>
      <c r="DY113" s="800"/>
      <c r="DZ113" s="801"/>
    </row>
    <row r="114" spans="1:130" s="89" customFormat="1" ht="26.25" customHeight="1" x14ac:dyDescent="0.15">
      <c r="A114" s="889"/>
      <c r="B114" s="890"/>
      <c r="C114" s="727" t="s">
        <v>391</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295672</v>
      </c>
      <c r="AB114" s="755"/>
      <c r="AC114" s="755"/>
      <c r="AD114" s="755"/>
      <c r="AE114" s="756"/>
      <c r="AF114" s="757">
        <v>323185</v>
      </c>
      <c r="AG114" s="755"/>
      <c r="AH114" s="755"/>
      <c r="AI114" s="755"/>
      <c r="AJ114" s="756"/>
      <c r="AK114" s="757">
        <v>265228</v>
      </c>
      <c r="AL114" s="755"/>
      <c r="AM114" s="755"/>
      <c r="AN114" s="755"/>
      <c r="AO114" s="756"/>
      <c r="AP114" s="799">
        <v>0.9</v>
      </c>
      <c r="AQ114" s="800"/>
      <c r="AR114" s="800"/>
      <c r="AS114" s="800"/>
      <c r="AT114" s="801"/>
      <c r="AU114" s="907"/>
      <c r="AV114" s="908"/>
      <c r="AW114" s="908"/>
      <c r="AX114" s="908"/>
      <c r="AY114" s="908"/>
      <c r="AZ114" s="790" t="s">
        <v>392</v>
      </c>
      <c r="BA114" s="727"/>
      <c r="BB114" s="727"/>
      <c r="BC114" s="727"/>
      <c r="BD114" s="727"/>
      <c r="BE114" s="727"/>
      <c r="BF114" s="727"/>
      <c r="BG114" s="727"/>
      <c r="BH114" s="727"/>
      <c r="BI114" s="727"/>
      <c r="BJ114" s="727"/>
      <c r="BK114" s="727"/>
      <c r="BL114" s="727"/>
      <c r="BM114" s="727"/>
      <c r="BN114" s="727"/>
      <c r="BO114" s="727"/>
      <c r="BP114" s="728"/>
      <c r="BQ114" s="791">
        <v>5318398</v>
      </c>
      <c r="BR114" s="792"/>
      <c r="BS114" s="792"/>
      <c r="BT114" s="792"/>
      <c r="BU114" s="792"/>
      <c r="BV114" s="792">
        <v>5322236</v>
      </c>
      <c r="BW114" s="792"/>
      <c r="BX114" s="792"/>
      <c r="BY114" s="792"/>
      <c r="BZ114" s="792"/>
      <c r="CA114" s="792">
        <v>5355554</v>
      </c>
      <c r="CB114" s="792"/>
      <c r="CC114" s="792"/>
      <c r="CD114" s="792"/>
      <c r="CE114" s="792"/>
      <c r="CF114" s="850">
        <v>18.100000000000001</v>
      </c>
      <c r="CG114" s="851"/>
      <c r="CH114" s="851"/>
      <c r="CI114" s="851"/>
      <c r="CJ114" s="851"/>
      <c r="CK114" s="902"/>
      <c r="CL114" s="796"/>
      <c r="CM114" s="790" t="s">
        <v>393</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61</v>
      </c>
      <c r="DH114" s="755"/>
      <c r="DI114" s="755"/>
      <c r="DJ114" s="755"/>
      <c r="DK114" s="756"/>
      <c r="DL114" s="757" t="s">
        <v>61</v>
      </c>
      <c r="DM114" s="755"/>
      <c r="DN114" s="755"/>
      <c r="DO114" s="755"/>
      <c r="DP114" s="756"/>
      <c r="DQ114" s="757" t="s">
        <v>61</v>
      </c>
      <c r="DR114" s="755"/>
      <c r="DS114" s="755"/>
      <c r="DT114" s="755"/>
      <c r="DU114" s="756"/>
      <c r="DV114" s="799" t="s">
        <v>61</v>
      </c>
      <c r="DW114" s="800"/>
      <c r="DX114" s="800"/>
      <c r="DY114" s="800"/>
      <c r="DZ114" s="801"/>
    </row>
    <row r="115" spans="1:130" s="89" customFormat="1" ht="26.25" customHeight="1" x14ac:dyDescent="0.15">
      <c r="A115" s="889"/>
      <c r="B115" s="890"/>
      <c r="C115" s="727" t="s">
        <v>394</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61</v>
      </c>
      <c r="AB115" s="894"/>
      <c r="AC115" s="894"/>
      <c r="AD115" s="894"/>
      <c r="AE115" s="895"/>
      <c r="AF115" s="896">
        <v>67281</v>
      </c>
      <c r="AG115" s="894"/>
      <c r="AH115" s="894"/>
      <c r="AI115" s="894"/>
      <c r="AJ115" s="895"/>
      <c r="AK115" s="896">
        <v>45984</v>
      </c>
      <c r="AL115" s="894"/>
      <c r="AM115" s="894"/>
      <c r="AN115" s="894"/>
      <c r="AO115" s="895"/>
      <c r="AP115" s="897">
        <v>0.2</v>
      </c>
      <c r="AQ115" s="898"/>
      <c r="AR115" s="898"/>
      <c r="AS115" s="898"/>
      <c r="AT115" s="899"/>
      <c r="AU115" s="907"/>
      <c r="AV115" s="908"/>
      <c r="AW115" s="908"/>
      <c r="AX115" s="908"/>
      <c r="AY115" s="908"/>
      <c r="AZ115" s="790" t="s">
        <v>395</v>
      </c>
      <c r="BA115" s="727"/>
      <c r="BB115" s="727"/>
      <c r="BC115" s="727"/>
      <c r="BD115" s="727"/>
      <c r="BE115" s="727"/>
      <c r="BF115" s="727"/>
      <c r="BG115" s="727"/>
      <c r="BH115" s="727"/>
      <c r="BI115" s="727"/>
      <c r="BJ115" s="727"/>
      <c r="BK115" s="727"/>
      <c r="BL115" s="727"/>
      <c r="BM115" s="727"/>
      <c r="BN115" s="727"/>
      <c r="BO115" s="727"/>
      <c r="BP115" s="728"/>
      <c r="BQ115" s="791">
        <v>990</v>
      </c>
      <c r="BR115" s="792"/>
      <c r="BS115" s="792"/>
      <c r="BT115" s="792"/>
      <c r="BU115" s="792"/>
      <c r="BV115" s="792">
        <v>445</v>
      </c>
      <c r="BW115" s="792"/>
      <c r="BX115" s="792"/>
      <c r="BY115" s="792"/>
      <c r="BZ115" s="792"/>
      <c r="CA115" s="792">
        <v>631</v>
      </c>
      <c r="CB115" s="792"/>
      <c r="CC115" s="792"/>
      <c r="CD115" s="792"/>
      <c r="CE115" s="792"/>
      <c r="CF115" s="850">
        <v>0</v>
      </c>
      <c r="CG115" s="851"/>
      <c r="CH115" s="851"/>
      <c r="CI115" s="851"/>
      <c r="CJ115" s="851"/>
      <c r="CK115" s="902"/>
      <c r="CL115" s="796"/>
      <c r="CM115" s="790" t="s">
        <v>396</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61</v>
      </c>
      <c r="DH115" s="755"/>
      <c r="DI115" s="755"/>
      <c r="DJ115" s="755"/>
      <c r="DK115" s="756"/>
      <c r="DL115" s="757" t="s">
        <v>61</v>
      </c>
      <c r="DM115" s="755"/>
      <c r="DN115" s="755"/>
      <c r="DO115" s="755"/>
      <c r="DP115" s="756"/>
      <c r="DQ115" s="757" t="s">
        <v>61</v>
      </c>
      <c r="DR115" s="755"/>
      <c r="DS115" s="755"/>
      <c r="DT115" s="755"/>
      <c r="DU115" s="756"/>
      <c r="DV115" s="799" t="s">
        <v>61</v>
      </c>
      <c r="DW115" s="800"/>
      <c r="DX115" s="800"/>
      <c r="DY115" s="800"/>
      <c r="DZ115" s="801"/>
    </row>
    <row r="116" spans="1:130" s="89" customFormat="1" ht="26.25" customHeight="1" x14ac:dyDescent="0.15">
      <c r="A116" s="891"/>
      <c r="B116" s="892"/>
      <c r="C116" s="814" t="s">
        <v>397</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103</v>
      </c>
      <c r="AB116" s="755"/>
      <c r="AC116" s="755"/>
      <c r="AD116" s="755"/>
      <c r="AE116" s="756"/>
      <c r="AF116" s="757">
        <v>65</v>
      </c>
      <c r="AG116" s="755"/>
      <c r="AH116" s="755"/>
      <c r="AI116" s="755"/>
      <c r="AJ116" s="756"/>
      <c r="AK116" s="757">
        <v>109</v>
      </c>
      <c r="AL116" s="755"/>
      <c r="AM116" s="755"/>
      <c r="AN116" s="755"/>
      <c r="AO116" s="756"/>
      <c r="AP116" s="799">
        <v>0</v>
      </c>
      <c r="AQ116" s="800"/>
      <c r="AR116" s="800"/>
      <c r="AS116" s="800"/>
      <c r="AT116" s="801"/>
      <c r="AU116" s="907"/>
      <c r="AV116" s="908"/>
      <c r="AW116" s="908"/>
      <c r="AX116" s="908"/>
      <c r="AY116" s="908"/>
      <c r="AZ116" s="884" t="s">
        <v>398</v>
      </c>
      <c r="BA116" s="885"/>
      <c r="BB116" s="885"/>
      <c r="BC116" s="885"/>
      <c r="BD116" s="885"/>
      <c r="BE116" s="885"/>
      <c r="BF116" s="885"/>
      <c r="BG116" s="885"/>
      <c r="BH116" s="885"/>
      <c r="BI116" s="885"/>
      <c r="BJ116" s="885"/>
      <c r="BK116" s="885"/>
      <c r="BL116" s="885"/>
      <c r="BM116" s="885"/>
      <c r="BN116" s="885"/>
      <c r="BO116" s="885"/>
      <c r="BP116" s="886"/>
      <c r="BQ116" s="791" t="s">
        <v>61</v>
      </c>
      <c r="BR116" s="792"/>
      <c r="BS116" s="792"/>
      <c r="BT116" s="792"/>
      <c r="BU116" s="792"/>
      <c r="BV116" s="792" t="s">
        <v>61</v>
      </c>
      <c r="BW116" s="792"/>
      <c r="BX116" s="792"/>
      <c r="BY116" s="792"/>
      <c r="BZ116" s="792"/>
      <c r="CA116" s="792" t="s">
        <v>61</v>
      </c>
      <c r="CB116" s="792"/>
      <c r="CC116" s="792"/>
      <c r="CD116" s="792"/>
      <c r="CE116" s="792"/>
      <c r="CF116" s="850" t="s">
        <v>61</v>
      </c>
      <c r="CG116" s="851"/>
      <c r="CH116" s="851"/>
      <c r="CI116" s="851"/>
      <c r="CJ116" s="851"/>
      <c r="CK116" s="902"/>
      <c r="CL116" s="796"/>
      <c r="CM116" s="790" t="s">
        <v>399</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61</v>
      </c>
      <c r="DH116" s="755"/>
      <c r="DI116" s="755"/>
      <c r="DJ116" s="755"/>
      <c r="DK116" s="756"/>
      <c r="DL116" s="757" t="s">
        <v>61</v>
      </c>
      <c r="DM116" s="755"/>
      <c r="DN116" s="755"/>
      <c r="DO116" s="755"/>
      <c r="DP116" s="756"/>
      <c r="DQ116" s="757" t="s">
        <v>61</v>
      </c>
      <c r="DR116" s="755"/>
      <c r="DS116" s="755"/>
      <c r="DT116" s="755"/>
      <c r="DU116" s="756"/>
      <c r="DV116" s="799" t="s">
        <v>61</v>
      </c>
      <c r="DW116" s="800"/>
      <c r="DX116" s="800"/>
      <c r="DY116" s="800"/>
      <c r="DZ116" s="801"/>
    </row>
    <row r="117" spans="1:130" s="89" customFormat="1" ht="26.25" customHeight="1" x14ac:dyDescent="0.15">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400</v>
      </c>
      <c r="Z117" s="872"/>
      <c r="AA117" s="877">
        <v>7286897</v>
      </c>
      <c r="AB117" s="878"/>
      <c r="AC117" s="878"/>
      <c r="AD117" s="878"/>
      <c r="AE117" s="879"/>
      <c r="AF117" s="880">
        <v>7691080</v>
      </c>
      <c r="AG117" s="878"/>
      <c r="AH117" s="878"/>
      <c r="AI117" s="878"/>
      <c r="AJ117" s="879"/>
      <c r="AK117" s="880">
        <v>7495549</v>
      </c>
      <c r="AL117" s="878"/>
      <c r="AM117" s="878"/>
      <c r="AN117" s="878"/>
      <c r="AO117" s="879"/>
      <c r="AP117" s="881"/>
      <c r="AQ117" s="882"/>
      <c r="AR117" s="882"/>
      <c r="AS117" s="882"/>
      <c r="AT117" s="883"/>
      <c r="AU117" s="907"/>
      <c r="AV117" s="908"/>
      <c r="AW117" s="908"/>
      <c r="AX117" s="908"/>
      <c r="AY117" s="908"/>
      <c r="AZ117" s="838" t="s">
        <v>401</v>
      </c>
      <c r="BA117" s="839"/>
      <c r="BB117" s="839"/>
      <c r="BC117" s="839"/>
      <c r="BD117" s="839"/>
      <c r="BE117" s="839"/>
      <c r="BF117" s="839"/>
      <c r="BG117" s="839"/>
      <c r="BH117" s="839"/>
      <c r="BI117" s="839"/>
      <c r="BJ117" s="839"/>
      <c r="BK117" s="839"/>
      <c r="BL117" s="839"/>
      <c r="BM117" s="839"/>
      <c r="BN117" s="839"/>
      <c r="BO117" s="839"/>
      <c r="BP117" s="840"/>
      <c r="BQ117" s="791" t="s">
        <v>61</v>
      </c>
      <c r="BR117" s="792"/>
      <c r="BS117" s="792"/>
      <c r="BT117" s="792"/>
      <c r="BU117" s="792"/>
      <c r="BV117" s="792" t="s">
        <v>61</v>
      </c>
      <c r="BW117" s="792"/>
      <c r="BX117" s="792"/>
      <c r="BY117" s="792"/>
      <c r="BZ117" s="792"/>
      <c r="CA117" s="792" t="s">
        <v>61</v>
      </c>
      <c r="CB117" s="792"/>
      <c r="CC117" s="792"/>
      <c r="CD117" s="792"/>
      <c r="CE117" s="792"/>
      <c r="CF117" s="850" t="s">
        <v>61</v>
      </c>
      <c r="CG117" s="851"/>
      <c r="CH117" s="851"/>
      <c r="CI117" s="851"/>
      <c r="CJ117" s="851"/>
      <c r="CK117" s="902"/>
      <c r="CL117" s="796"/>
      <c r="CM117" s="790" t="s">
        <v>402</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61</v>
      </c>
      <c r="DH117" s="755"/>
      <c r="DI117" s="755"/>
      <c r="DJ117" s="755"/>
      <c r="DK117" s="756"/>
      <c r="DL117" s="757" t="s">
        <v>61</v>
      </c>
      <c r="DM117" s="755"/>
      <c r="DN117" s="755"/>
      <c r="DO117" s="755"/>
      <c r="DP117" s="756"/>
      <c r="DQ117" s="757" t="s">
        <v>61</v>
      </c>
      <c r="DR117" s="755"/>
      <c r="DS117" s="755"/>
      <c r="DT117" s="755"/>
      <c r="DU117" s="756"/>
      <c r="DV117" s="799" t="s">
        <v>61</v>
      </c>
      <c r="DW117" s="800"/>
      <c r="DX117" s="800"/>
      <c r="DY117" s="800"/>
      <c r="DZ117" s="801"/>
    </row>
    <row r="118" spans="1:130" s="89" customFormat="1" ht="26.25" customHeight="1" x14ac:dyDescent="0.15">
      <c r="A118" s="870" t="s">
        <v>375</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372</v>
      </c>
      <c r="AB118" s="871"/>
      <c r="AC118" s="871"/>
      <c r="AD118" s="871"/>
      <c r="AE118" s="872"/>
      <c r="AF118" s="873" t="s">
        <v>373</v>
      </c>
      <c r="AG118" s="871"/>
      <c r="AH118" s="871"/>
      <c r="AI118" s="871"/>
      <c r="AJ118" s="872"/>
      <c r="AK118" s="873" t="s">
        <v>238</v>
      </c>
      <c r="AL118" s="871"/>
      <c r="AM118" s="871"/>
      <c r="AN118" s="871"/>
      <c r="AO118" s="872"/>
      <c r="AP118" s="874" t="s">
        <v>374</v>
      </c>
      <c r="AQ118" s="875"/>
      <c r="AR118" s="875"/>
      <c r="AS118" s="875"/>
      <c r="AT118" s="876"/>
      <c r="AU118" s="907"/>
      <c r="AV118" s="908"/>
      <c r="AW118" s="908"/>
      <c r="AX118" s="908"/>
      <c r="AY118" s="908"/>
      <c r="AZ118" s="813" t="s">
        <v>403</v>
      </c>
      <c r="BA118" s="814"/>
      <c r="BB118" s="814"/>
      <c r="BC118" s="814"/>
      <c r="BD118" s="814"/>
      <c r="BE118" s="814"/>
      <c r="BF118" s="814"/>
      <c r="BG118" s="814"/>
      <c r="BH118" s="814"/>
      <c r="BI118" s="814"/>
      <c r="BJ118" s="814"/>
      <c r="BK118" s="814"/>
      <c r="BL118" s="814"/>
      <c r="BM118" s="814"/>
      <c r="BN118" s="814"/>
      <c r="BO118" s="814"/>
      <c r="BP118" s="815"/>
      <c r="BQ118" s="854" t="s">
        <v>61</v>
      </c>
      <c r="BR118" s="820"/>
      <c r="BS118" s="820"/>
      <c r="BT118" s="820"/>
      <c r="BU118" s="820"/>
      <c r="BV118" s="820" t="s">
        <v>61</v>
      </c>
      <c r="BW118" s="820"/>
      <c r="BX118" s="820"/>
      <c r="BY118" s="820"/>
      <c r="BZ118" s="820"/>
      <c r="CA118" s="820" t="s">
        <v>61</v>
      </c>
      <c r="CB118" s="820"/>
      <c r="CC118" s="820"/>
      <c r="CD118" s="820"/>
      <c r="CE118" s="820"/>
      <c r="CF118" s="850" t="s">
        <v>61</v>
      </c>
      <c r="CG118" s="851"/>
      <c r="CH118" s="851"/>
      <c r="CI118" s="851"/>
      <c r="CJ118" s="851"/>
      <c r="CK118" s="902"/>
      <c r="CL118" s="796"/>
      <c r="CM118" s="790" t="s">
        <v>404</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61</v>
      </c>
      <c r="DH118" s="755"/>
      <c r="DI118" s="755"/>
      <c r="DJ118" s="755"/>
      <c r="DK118" s="756"/>
      <c r="DL118" s="757" t="s">
        <v>61</v>
      </c>
      <c r="DM118" s="755"/>
      <c r="DN118" s="755"/>
      <c r="DO118" s="755"/>
      <c r="DP118" s="756"/>
      <c r="DQ118" s="757" t="s">
        <v>61</v>
      </c>
      <c r="DR118" s="755"/>
      <c r="DS118" s="755"/>
      <c r="DT118" s="755"/>
      <c r="DU118" s="756"/>
      <c r="DV118" s="799" t="s">
        <v>61</v>
      </c>
      <c r="DW118" s="800"/>
      <c r="DX118" s="800"/>
      <c r="DY118" s="800"/>
      <c r="DZ118" s="801"/>
    </row>
    <row r="119" spans="1:130" s="89" customFormat="1" ht="26.25" customHeight="1" x14ac:dyDescent="0.15">
      <c r="A119" s="793" t="s">
        <v>379</v>
      </c>
      <c r="B119" s="794"/>
      <c r="C119" s="835" t="s">
        <v>380</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61</v>
      </c>
      <c r="AB119" s="864"/>
      <c r="AC119" s="864"/>
      <c r="AD119" s="864"/>
      <c r="AE119" s="865"/>
      <c r="AF119" s="866">
        <v>67281</v>
      </c>
      <c r="AG119" s="864"/>
      <c r="AH119" s="864"/>
      <c r="AI119" s="864"/>
      <c r="AJ119" s="865"/>
      <c r="AK119" s="866">
        <v>45984</v>
      </c>
      <c r="AL119" s="864"/>
      <c r="AM119" s="864"/>
      <c r="AN119" s="864"/>
      <c r="AO119" s="865"/>
      <c r="AP119" s="867">
        <v>0.2</v>
      </c>
      <c r="AQ119" s="868"/>
      <c r="AR119" s="868"/>
      <c r="AS119" s="868"/>
      <c r="AT119" s="869"/>
      <c r="AU119" s="909"/>
      <c r="AV119" s="910"/>
      <c r="AW119" s="910"/>
      <c r="AX119" s="910"/>
      <c r="AY119" s="910"/>
      <c r="AZ119" s="112" t="s">
        <v>119</v>
      </c>
      <c r="BA119" s="112"/>
      <c r="BB119" s="112"/>
      <c r="BC119" s="112"/>
      <c r="BD119" s="112"/>
      <c r="BE119" s="112"/>
      <c r="BF119" s="112"/>
      <c r="BG119" s="112"/>
      <c r="BH119" s="112"/>
      <c r="BI119" s="112"/>
      <c r="BJ119" s="112"/>
      <c r="BK119" s="112"/>
      <c r="BL119" s="112"/>
      <c r="BM119" s="112"/>
      <c r="BN119" s="112"/>
      <c r="BO119" s="852" t="s">
        <v>405</v>
      </c>
      <c r="BP119" s="853"/>
      <c r="BQ119" s="854">
        <v>85543107</v>
      </c>
      <c r="BR119" s="820"/>
      <c r="BS119" s="820"/>
      <c r="BT119" s="820"/>
      <c r="BU119" s="820"/>
      <c r="BV119" s="820">
        <v>82966768</v>
      </c>
      <c r="BW119" s="820"/>
      <c r="BX119" s="820"/>
      <c r="BY119" s="820"/>
      <c r="BZ119" s="820"/>
      <c r="CA119" s="820">
        <v>82511842</v>
      </c>
      <c r="CB119" s="820"/>
      <c r="CC119" s="820"/>
      <c r="CD119" s="820"/>
      <c r="CE119" s="820"/>
      <c r="CF119" s="723"/>
      <c r="CG119" s="724"/>
      <c r="CH119" s="724"/>
      <c r="CI119" s="724"/>
      <c r="CJ119" s="809"/>
      <c r="CK119" s="903"/>
      <c r="CL119" s="798"/>
      <c r="CM119" s="813" t="s">
        <v>406</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61</v>
      </c>
      <c r="DH119" s="739"/>
      <c r="DI119" s="739"/>
      <c r="DJ119" s="739"/>
      <c r="DK119" s="740"/>
      <c r="DL119" s="741" t="s">
        <v>61</v>
      </c>
      <c r="DM119" s="739"/>
      <c r="DN119" s="739"/>
      <c r="DO119" s="739"/>
      <c r="DP119" s="740"/>
      <c r="DQ119" s="741" t="s">
        <v>61</v>
      </c>
      <c r="DR119" s="739"/>
      <c r="DS119" s="739"/>
      <c r="DT119" s="739"/>
      <c r="DU119" s="740"/>
      <c r="DV119" s="823" t="s">
        <v>61</v>
      </c>
      <c r="DW119" s="824"/>
      <c r="DX119" s="824"/>
      <c r="DY119" s="824"/>
      <c r="DZ119" s="825"/>
    </row>
    <row r="120" spans="1:130" s="89" customFormat="1" ht="26.25" customHeight="1" x14ac:dyDescent="0.15">
      <c r="A120" s="795"/>
      <c r="B120" s="796"/>
      <c r="C120" s="790" t="s">
        <v>383</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61</v>
      </c>
      <c r="AB120" s="755"/>
      <c r="AC120" s="755"/>
      <c r="AD120" s="755"/>
      <c r="AE120" s="756"/>
      <c r="AF120" s="757" t="s">
        <v>61</v>
      </c>
      <c r="AG120" s="755"/>
      <c r="AH120" s="755"/>
      <c r="AI120" s="755"/>
      <c r="AJ120" s="756"/>
      <c r="AK120" s="757" t="s">
        <v>61</v>
      </c>
      <c r="AL120" s="755"/>
      <c r="AM120" s="755"/>
      <c r="AN120" s="755"/>
      <c r="AO120" s="756"/>
      <c r="AP120" s="799" t="s">
        <v>61</v>
      </c>
      <c r="AQ120" s="800"/>
      <c r="AR120" s="800"/>
      <c r="AS120" s="800"/>
      <c r="AT120" s="801"/>
      <c r="AU120" s="855" t="s">
        <v>407</v>
      </c>
      <c r="AV120" s="856"/>
      <c r="AW120" s="856"/>
      <c r="AX120" s="856"/>
      <c r="AY120" s="857"/>
      <c r="AZ120" s="835" t="s">
        <v>408</v>
      </c>
      <c r="BA120" s="783"/>
      <c r="BB120" s="783"/>
      <c r="BC120" s="783"/>
      <c r="BD120" s="783"/>
      <c r="BE120" s="783"/>
      <c r="BF120" s="783"/>
      <c r="BG120" s="783"/>
      <c r="BH120" s="783"/>
      <c r="BI120" s="783"/>
      <c r="BJ120" s="783"/>
      <c r="BK120" s="783"/>
      <c r="BL120" s="783"/>
      <c r="BM120" s="783"/>
      <c r="BN120" s="783"/>
      <c r="BO120" s="783"/>
      <c r="BP120" s="784"/>
      <c r="BQ120" s="836">
        <v>10311743</v>
      </c>
      <c r="BR120" s="817"/>
      <c r="BS120" s="817"/>
      <c r="BT120" s="817"/>
      <c r="BU120" s="817"/>
      <c r="BV120" s="817">
        <v>11499657</v>
      </c>
      <c r="BW120" s="817"/>
      <c r="BX120" s="817"/>
      <c r="BY120" s="817"/>
      <c r="BZ120" s="817"/>
      <c r="CA120" s="817">
        <v>11992334</v>
      </c>
      <c r="CB120" s="817"/>
      <c r="CC120" s="817"/>
      <c r="CD120" s="817"/>
      <c r="CE120" s="817"/>
      <c r="CF120" s="841">
        <v>40.6</v>
      </c>
      <c r="CG120" s="842"/>
      <c r="CH120" s="842"/>
      <c r="CI120" s="842"/>
      <c r="CJ120" s="842"/>
      <c r="CK120" s="843" t="s">
        <v>409</v>
      </c>
      <c r="CL120" s="827"/>
      <c r="CM120" s="827"/>
      <c r="CN120" s="827"/>
      <c r="CO120" s="828"/>
      <c r="CP120" s="847" t="s">
        <v>348</v>
      </c>
      <c r="CQ120" s="848"/>
      <c r="CR120" s="848"/>
      <c r="CS120" s="848"/>
      <c r="CT120" s="848"/>
      <c r="CU120" s="848"/>
      <c r="CV120" s="848"/>
      <c r="CW120" s="848"/>
      <c r="CX120" s="848"/>
      <c r="CY120" s="848"/>
      <c r="CZ120" s="848"/>
      <c r="DA120" s="848"/>
      <c r="DB120" s="848"/>
      <c r="DC120" s="848"/>
      <c r="DD120" s="848"/>
      <c r="DE120" s="848"/>
      <c r="DF120" s="849"/>
      <c r="DG120" s="836">
        <v>18521933</v>
      </c>
      <c r="DH120" s="817"/>
      <c r="DI120" s="817"/>
      <c r="DJ120" s="817"/>
      <c r="DK120" s="817"/>
      <c r="DL120" s="817">
        <v>17561051</v>
      </c>
      <c r="DM120" s="817"/>
      <c r="DN120" s="817"/>
      <c r="DO120" s="817"/>
      <c r="DP120" s="817"/>
      <c r="DQ120" s="817">
        <v>17675646</v>
      </c>
      <c r="DR120" s="817"/>
      <c r="DS120" s="817"/>
      <c r="DT120" s="817"/>
      <c r="DU120" s="817"/>
      <c r="DV120" s="818">
        <v>59.8</v>
      </c>
      <c r="DW120" s="818"/>
      <c r="DX120" s="818"/>
      <c r="DY120" s="818"/>
      <c r="DZ120" s="819"/>
    </row>
    <row r="121" spans="1:130" s="89" customFormat="1" ht="26.25" customHeight="1" x14ac:dyDescent="0.15">
      <c r="A121" s="795"/>
      <c r="B121" s="796"/>
      <c r="C121" s="838" t="s">
        <v>410</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61</v>
      </c>
      <c r="AB121" s="755"/>
      <c r="AC121" s="755"/>
      <c r="AD121" s="755"/>
      <c r="AE121" s="756"/>
      <c r="AF121" s="757" t="s">
        <v>61</v>
      </c>
      <c r="AG121" s="755"/>
      <c r="AH121" s="755"/>
      <c r="AI121" s="755"/>
      <c r="AJ121" s="756"/>
      <c r="AK121" s="757" t="s">
        <v>61</v>
      </c>
      <c r="AL121" s="755"/>
      <c r="AM121" s="755"/>
      <c r="AN121" s="755"/>
      <c r="AO121" s="756"/>
      <c r="AP121" s="799" t="s">
        <v>61</v>
      </c>
      <c r="AQ121" s="800"/>
      <c r="AR121" s="800"/>
      <c r="AS121" s="800"/>
      <c r="AT121" s="801"/>
      <c r="AU121" s="858"/>
      <c r="AV121" s="859"/>
      <c r="AW121" s="859"/>
      <c r="AX121" s="859"/>
      <c r="AY121" s="860"/>
      <c r="AZ121" s="790" t="s">
        <v>411</v>
      </c>
      <c r="BA121" s="727"/>
      <c r="BB121" s="727"/>
      <c r="BC121" s="727"/>
      <c r="BD121" s="727"/>
      <c r="BE121" s="727"/>
      <c r="BF121" s="727"/>
      <c r="BG121" s="727"/>
      <c r="BH121" s="727"/>
      <c r="BI121" s="727"/>
      <c r="BJ121" s="727"/>
      <c r="BK121" s="727"/>
      <c r="BL121" s="727"/>
      <c r="BM121" s="727"/>
      <c r="BN121" s="727"/>
      <c r="BO121" s="727"/>
      <c r="BP121" s="728"/>
      <c r="BQ121" s="791">
        <v>1491681</v>
      </c>
      <c r="BR121" s="792"/>
      <c r="BS121" s="792"/>
      <c r="BT121" s="792"/>
      <c r="BU121" s="792"/>
      <c r="BV121" s="792">
        <v>1242405</v>
      </c>
      <c r="BW121" s="792"/>
      <c r="BX121" s="792"/>
      <c r="BY121" s="792"/>
      <c r="BZ121" s="792"/>
      <c r="CA121" s="792">
        <v>1608670</v>
      </c>
      <c r="CB121" s="792"/>
      <c r="CC121" s="792"/>
      <c r="CD121" s="792"/>
      <c r="CE121" s="792"/>
      <c r="CF121" s="850">
        <v>5.4</v>
      </c>
      <c r="CG121" s="851"/>
      <c r="CH121" s="851"/>
      <c r="CI121" s="851"/>
      <c r="CJ121" s="851"/>
      <c r="CK121" s="844"/>
      <c r="CL121" s="830"/>
      <c r="CM121" s="830"/>
      <c r="CN121" s="830"/>
      <c r="CO121" s="831"/>
      <c r="CP121" s="810" t="s">
        <v>351</v>
      </c>
      <c r="CQ121" s="811"/>
      <c r="CR121" s="811"/>
      <c r="CS121" s="811"/>
      <c r="CT121" s="811"/>
      <c r="CU121" s="811"/>
      <c r="CV121" s="811"/>
      <c r="CW121" s="811"/>
      <c r="CX121" s="811"/>
      <c r="CY121" s="811"/>
      <c r="CZ121" s="811"/>
      <c r="DA121" s="811"/>
      <c r="DB121" s="811"/>
      <c r="DC121" s="811"/>
      <c r="DD121" s="811"/>
      <c r="DE121" s="811"/>
      <c r="DF121" s="812"/>
      <c r="DG121" s="791">
        <v>73412</v>
      </c>
      <c r="DH121" s="792"/>
      <c r="DI121" s="792"/>
      <c r="DJ121" s="792"/>
      <c r="DK121" s="792"/>
      <c r="DL121" s="792">
        <v>52711</v>
      </c>
      <c r="DM121" s="792"/>
      <c r="DN121" s="792"/>
      <c r="DO121" s="792"/>
      <c r="DP121" s="792"/>
      <c r="DQ121" s="792">
        <v>542400</v>
      </c>
      <c r="DR121" s="792"/>
      <c r="DS121" s="792"/>
      <c r="DT121" s="792"/>
      <c r="DU121" s="792"/>
      <c r="DV121" s="769">
        <v>1.8</v>
      </c>
      <c r="DW121" s="769"/>
      <c r="DX121" s="769"/>
      <c r="DY121" s="769"/>
      <c r="DZ121" s="770"/>
    </row>
    <row r="122" spans="1:130" s="89" customFormat="1" ht="26.25" customHeight="1" x14ac:dyDescent="0.15">
      <c r="A122" s="795"/>
      <c r="B122" s="796"/>
      <c r="C122" s="790" t="s">
        <v>393</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61</v>
      </c>
      <c r="AB122" s="755"/>
      <c r="AC122" s="755"/>
      <c r="AD122" s="755"/>
      <c r="AE122" s="756"/>
      <c r="AF122" s="757" t="s">
        <v>61</v>
      </c>
      <c r="AG122" s="755"/>
      <c r="AH122" s="755"/>
      <c r="AI122" s="755"/>
      <c r="AJ122" s="756"/>
      <c r="AK122" s="757" t="s">
        <v>61</v>
      </c>
      <c r="AL122" s="755"/>
      <c r="AM122" s="755"/>
      <c r="AN122" s="755"/>
      <c r="AO122" s="756"/>
      <c r="AP122" s="799" t="s">
        <v>61</v>
      </c>
      <c r="AQ122" s="800"/>
      <c r="AR122" s="800"/>
      <c r="AS122" s="800"/>
      <c r="AT122" s="801"/>
      <c r="AU122" s="858"/>
      <c r="AV122" s="859"/>
      <c r="AW122" s="859"/>
      <c r="AX122" s="859"/>
      <c r="AY122" s="860"/>
      <c r="AZ122" s="813" t="s">
        <v>412</v>
      </c>
      <c r="BA122" s="814"/>
      <c r="BB122" s="814"/>
      <c r="BC122" s="814"/>
      <c r="BD122" s="814"/>
      <c r="BE122" s="814"/>
      <c r="BF122" s="814"/>
      <c r="BG122" s="814"/>
      <c r="BH122" s="814"/>
      <c r="BI122" s="814"/>
      <c r="BJ122" s="814"/>
      <c r="BK122" s="814"/>
      <c r="BL122" s="814"/>
      <c r="BM122" s="814"/>
      <c r="BN122" s="814"/>
      <c r="BO122" s="814"/>
      <c r="BP122" s="815"/>
      <c r="BQ122" s="854">
        <v>58887244</v>
      </c>
      <c r="BR122" s="820"/>
      <c r="BS122" s="820"/>
      <c r="BT122" s="820"/>
      <c r="BU122" s="820"/>
      <c r="BV122" s="820">
        <v>57155207</v>
      </c>
      <c r="BW122" s="820"/>
      <c r="BX122" s="820"/>
      <c r="BY122" s="820"/>
      <c r="BZ122" s="820"/>
      <c r="CA122" s="820">
        <v>55072479</v>
      </c>
      <c r="CB122" s="820"/>
      <c r="CC122" s="820"/>
      <c r="CD122" s="820"/>
      <c r="CE122" s="820"/>
      <c r="CF122" s="821">
        <v>186.3</v>
      </c>
      <c r="CG122" s="822"/>
      <c r="CH122" s="822"/>
      <c r="CI122" s="822"/>
      <c r="CJ122" s="822"/>
      <c r="CK122" s="844"/>
      <c r="CL122" s="830"/>
      <c r="CM122" s="830"/>
      <c r="CN122" s="830"/>
      <c r="CO122" s="831"/>
      <c r="CP122" s="810" t="s">
        <v>345</v>
      </c>
      <c r="CQ122" s="811"/>
      <c r="CR122" s="811"/>
      <c r="CS122" s="811"/>
      <c r="CT122" s="811"/>
      <c r="CU122" s="811"/>
      <c r="CV122" s="811"/>
      <c r="CW122" s="811"/>
      <c r="CX122" s="811"/>
      <c r="CY122" s="811"/>
      <c r="CZ122" s="811"/>
      <c r="DA122" s="811"/>
      <c r="DB122" s="811"/>
      <c r="DC122" s="811"/>
      <c r="DD122" s="811"/>
      <c r="DE122" s="811"/>
      <c r="DF122" s="812"/>
      <c r="DG122" s="791">
        <v>68553</v>
      </c>
      <c r="DH122" s="792"/>
      <c r="DI122" s="792"/>
      <c r="DJ122" s="792"/>
      <c r="DK122" s="792"/>
      <c r="DL122" s="792">
        <v>97406</v>
      </c>
      <c r="DM122" s="792"/>
      <c r="DN122" s="792"/>
      <c r="DO122" s="792"/>
      <c r="DP122" s="792"/>
      <c r="DQ122" s="792">
        <v>120135</v>
      </c>
      <c r="DR122" s="792"/>
      <c r="DS122" s="792"/>
      <c r="DT122" s="792"/>
      <c r="DU122" s="792"/>
      <c r="DV122" s="769">
        <v>0.4</v>
      </c>
      <c r="DW122" s="769"/>
      <c r="DX122" s="769"/>
      <c r="DY122" s="769"/>
      <c r="DZ122" s="770"/>
    </row>
    <row r="123" spans="1:130" s="89" customFormat="1" ht="26.25" customHeight="1" x14ac:dyDescent="0.15">
      <c r="A123" s="795"/>
      <c r="B123" s="796"/>
      <c r="C123" s="790" t="s">
        <v>399</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61</v>
      </c>
      <c r="AB123" s="755"/>
      <c r="AC123" s="755"/>
      <c r="AD123" s="755"/>
      <c r="AE123" s="756"/>
      <c r="AF123" s="757" t="s">
        <v>61</v>
      </c>
      <c r="AG123" s="755"/>
      <c r="AH123" s="755"/>
      <c r="AI123" s="755"/>
      <c r="AJ123" s="756"/>
      <c r="AK123" s="757" t="s">
        <v>61</v>
      </c>
      <c r="AL123" s="755"/>
      <c r="AM123" s="755"/>
      <c r="AN123" s="755"/>
      <c r="AO123" s="756"/>
      <c r="AP123" s="799" t="s">
        <v>61</v>
      </c>
      <c r="AQ123" s="800"/>
      <c r="AR123" s="800"/>
      <c r="AS123" s="800"/>
      <c r="AT123" s="801"/>
      <c r="AU123" s="861"/>
      <c r="AV123" s="862"/>
      <c r="AW123" s="862"/>
      <c r="AX123" s="862"/>
      <c r="AY123" s="862"/>
      <c r="AZ123" s="112" t="s">
        <v>119</v>
      </c>
      <c r="BA123" s="112"/>
      <c r="BB123" s="112"/>
      <c r="BC123" s="112"/>
      <c r="BD123" s="112"/>
      <c r="BE123" s="112"/>
      <c r="BF123" s="112"/>
      <c r="BG123" s="112"/>
      <c r="BH123" s="112"/>
      <c r="BI123" s="112"/>
      <c r="BJ123" s="112"/>
      <c r="BK123" s="112"/>
      <c r="BL123" s="112"/>
      <c r="BM123" s="112"/>
      <c r="BN123" s="112"/>
      <c r="BO123" s="852" t="s">
        <v>413</v>
      </c>
      <c r="BP123" s="853"/>
      <c r="BQ123" s="807">
        <v>70690668</v>
      </c>
      <c r="BR123" s="808"/>
      <c r="BS123" s="808"/>
      <c r="BT123" s="808"/>
      <c r="BU123" s="808"/>
      <c r="BV123" s="808">
        <v>69897269</v>
      </c>
      <c r="BW123" s="808"/>
      <c r="BX123" s="808"/>
      <c r="BY123" s="808"/>
      <c r="BZ123" s="808"/>
      <c r="CA123" s="808">
        <v>68673483</v>
      </c>
      <c r="CB123" s="808"/>
      <c r="CC123" s="808"/>
      <c r="CD123" s="808"/>
      <c r="CE123" s="808"/>
      <c r="CF123" s="723"/>
      <c r="CG123" s="724"/>
      <c r="CH123" s="724"/>
      <c r="CI123" s="724"/>
      <c r="CJ123" s="809"/>
      <c r="CK123" s="844"/>
      <c r="CL123" s="830"/>
      <c r="CM123" s="830"/>
      <c r="CN123" s="830"/>
      <c r="CO123" s="831"/>
      <c r="CP123" s="810" t="s">
        <v>346</v>
      </c>
      <c r="CQ123" s="811"/>
      <c r="CR123" s="811"/>
      <c r="CS123" s="811"/>
      <c r="CT123" s="811"/>
      <c r="CU123" s="811"/>
      <c r="CV123" s="811"/>
      <c r="CW123" s="811"/>
      <c r="CX123" s="811"/>
      <c r="CY123" s="811"/>
      <c r="CZ123" s="811"/>
      <c r="DA123" s="811"/>
      <c r="DB123" s="811"/>
      <c r="DC123" s="811"/>
      <c r="DD123" s="811"/>
      <c r="DE123" s="811"/>
      <c r="DF123" s="812"/>
      <c r="DG123" s="754">
        <v>113521</v>
      </c>
      <c r="DH123" s="755"/>
      <c r="DI123" s="755"/>
      <c r="DJ123" s="755"/>
      <c r="DK123" s="756"/>
      <c r="DL123" s="757">
        <v>74963</v>
      </c>
      <c r="DM123" s="755"/>
      <c r="DN123" s="755"/>
      <c r="DO123" s="755"/>
      <c r="DP123" s="756"/>
      <c r="DQ123" s="757">
        <v>73064</v>
      </c>
      <c r="DR123" s="755"/>
      <c r="DS123" s="755"/>
      <c r="DT123" s="755"/>
      <c r="DU123" s="756"/>
      <c r="DV123" s="799">
        <v>0.2</v>
      </c>
      <c r="DW123" s="800"/>
      <c r="DX123" s="800"/>
      <c r="DY123" s="800"/>
      <c r="DZ123" s="801"/>
    </row>
    <row r="124" spans="1:130" s="89" customFormat="1" ht="26.25" customHeight="1" thickBot="1" x14ac:dyDescent="0.2">
      <c r="A124" s="795"/>
      <c r="B124" s="796"/>
      <c r="C124" s="790" t="s">
        <v>402</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61</v>
      </c>
      <c r="AB124" s="755"/>
      <c r="AC124" s="755"/>
      <c r="AD124" s="755"/>
      <c r="AE124" s="756"/>
      <c r="AF124" s="757" t="s">
        <v>61</v>
      </c>
      <c r="AG124" s="755"/>
      <c r="AH124" s="755"/>
      <c r="AI124" s="755"/>
      <c r="AJ124" s="756"/>
      <c r="AK124" s="757" t="s">
        <v>61</v>
      </c>
      <c r="AL124" s="755"/>
      <c r="AM124" s="755"/>
      <c r="AN124" s="755"/>
      <c r="AO124" s="756"/>
      <c r="AP124" s="799" t="s">
        <v>61</v>
      </c>
      <c r="AQ124" s="800"/>
      <c r="AR124" s="800"/>
      <c r="AS124" s="800"/>
      <c r="AT124" s="801"/>
      <c r="AU124" s="802" t="s">
        <v>414</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53</v>
      </c>
      <c r="BR124" s="806"/>
      <c r="BS124" s="806"/>
      <c r="BT124" s="806"/>
      <c r="BU124" s="806"/>
      <c r="BV124" s="806">
        <v>45.4</v>
      </c>
      <c r="BW124" s="806"/>
      <c r="BX124" s="806"/>
      <c r="BY124" s="806"/>
      <c r="BZ124" s="806"/>
      <c r="CA124" s="806">
        <v>46.8</v>
      </c>
      <c r="CB124" s="806"/>
      <c r="CC124" s="806"/>
      <c r="CD124" s="806"/>
      <c r="CE124" s="806"/>
      <c r="CF124" s="701"/>
      <c r="CG124" s="702"/>
      <c r="CH124" s="702"/>
      <c r="CI124" s="702"/>
      <c r="CJ124" s="837"/>
      <c r="CK124" s="845"/>
      <c r="CL124" s="845"/>
      <c r="CM124" s="845"/>
      <c r="CN124" s="845"/>
      <c r="CO124" s="846"/>
      <c r="CP124" s="810" t="s">
        <v>415</v>
      </c>
      <c r="CQ124" s="811"/>
      <c r="CR124" s="811"/>
      <c r="CS124" s="811"/>
      <c r="CT124" s="811"/>
      <c r="CU124" s="811"/>
      <c r="CV124" s="811"/>
      <c r="CW124" s="811"/>
      <c r="CX124" s="811"/>
      <c r="CY124" s="811"/>
      <c r="CZ124" s="811"/>
      <c r="DA124" s="811"/>
      <c r="DB124" s="811"/>
      <c r="DC124" s="811"/>
      <c r="DD124" s="811"/>
      <c r="DE124" s="811"/>
      <c r="DF124" s="812"/>
      <c r="DG124" s="738">
        <v>81400</v>
      </c>
      <c r="DH124" s="739"/>
      <c r="DI124" s="739"/>
      <c r="DJ124" s="739"/>
      <c r="DK124" s="740"/>
      <c r="DL124" s="741">
        <v>61060</v>
      </c>
      <c r="DM124" s="739"/>
      <c r="DN124" s="739"/>
      <c r="DO124" s="739"/>
      <c r="DP124" s="740"/>
      <c r="DQ124" s="741">
        <v>40720</v>
      </c>
      <c r="DR124" s="739"/>
      <c r="DS124" s="739"/>
      <c r="DT124" s="739"/>
      <c r="DU124" s="740"/>
      <c r="DV124" s="823">
        <v>0.1</v>
      </c>
      <c r="DW124" s="824"/>
      <c r="DX124" s="824"/>
      <c r="DY124" s="824"/>
      <c r="DZ124" s="825"/>
    </row>
    <row r="125" spans="1:130" s="89" customFormat="1" ht="26.25" customHeight="1" x14ac:dyDescent="0.15">
      <c r="A125" s="795"/>
      <c r="B125" s="796"/>
      <c r="C125" s="790" t="s">
        <v>404</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61</v>
      </c>
      <c r="AB125" s="755"/>
      <c r="AC125" s="755"/>
      <c r="AD125" s="755"/>
      <c r="AE125" s="756"/>
      <c r="AF125" s="757" t="s">
        <v>61</v>
      </c>
      <c r="AG125" s="755"/>
      <c r="AH125" s="755"/>
      <c r="AI125" s="755"/>
      <c r="AJ125" s="756"/>
      <c r="AK125" s="757" t="s">
        <v>61</v>
      </c>
      <c r="AL125" s="755"/>
      <c r="AM125" s="755"/>
      <c r="AN125" s="755"/>
      <c r="AO125" s="756"/>
      <c r="AP125" s="799" t="s">
        <v>61</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416</v>
      </c>
      <c r="CL125" s="827"/>
      <c r="CM125" s="827"/>
      <c r="CN125" s="827"/>
      <c r="CO125" s="828"/>
      <c r="CP125" s="835" t="s">
        <v>417</v>
      </c>
      <c r="CQ125" s="783"/>
      <c r="CR125" s="783"/>
      <c r="CS125" s="783"/>
      <c r="CT125" s="783"/>
      <c r="CU125" s="783"/>
      <c r="CV125" s="783"/>
      <c r="CW125" s="783"/>
      <c r="CX125" s="783"/>
      <c r="CY125" s="783"/>
      <c r="CZ125" s="783"/>
      <c r="DA125" s="783"/>
      <c r="DB125" s="783"/>
      <c r="DC125" s="783"/>
      <c r="DD125" s="783"/>
      <c r="DE125" s="783"/>
      <c r="DF125" s="784"/>
      <c r="DG125" s="836" t="s">
        <v>61</v>
      </c>
      <c r="DH125" s="817"/>
      <c r="DI125" s="817"/>
      <c r="DJ125" s="817"/>
      <c r="DK125" s="817"/>
      <c r="DL125" s="817" t="s">
        <v>61</v>
      </c>
      <c r="DM125" s="817"/>
      <c r="DN125" s="817"/>
      <c r="DO125" s="817"/>
      <c r="DP125" s="817"/>
      <c r="DQ125" s="817" t="s">
        <v>61</v>
      </c>
      <c r="DR125" s="817"/>
      <c r="DS125" s="817"/>
      <c r="DT125" s="817"/>
      <c r="DU125" s="817"/>
      <c r="DV125" s="818" t="s">
        <v>61</v>
      </c>
      <c r="DW125" s="818"/>
      <c r="DX125" s="818"/>
      <c r="DY125" s="818"/>
      <c r="DZ125" s="819"/>
    </row>
    <row r="126" spans="1:130" s="89" customFormat="1" ht="26.25" customHeight="1" thickBot="1" x14ac:dyDescent="0.2">
      <c r="A126" s="795"/>
      <c r="B126" s="796"/>
      <c r="C126" s="790" t="s">
        <v>406</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61</v>
      </c>
      <c r="AB126" s="755"/>
      <c r="AC126" s="755"/>
      <c r="AD126" s="755"/>
      <c r="AE126" s="756"/>
      <c r="AF126" s="757" t="s">
        <v>61</v>
      </c>
      <c r="AG126" s="755"/>
      <c r="AH126" s="755"/>
      <c r="AI126" s="755"/>
      <c r="AJ126" s="756"/>
      <c r="AK126" s="757" t="s">
        <v>61</v>
      </c>
      <c r="AL126" s="755"/>
      <c r="AM126" s="755"/>
      <c r="AN126" s="755"/>
      <c r="AO126" s="756"/>
      <c r="AP126" s="799" t="s">
        <v>61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418</v>
      </c>
      <c r="CQ126" s="727"/>
      <c r="CR126" s="727"/>
      <c r="CS126" s="727"/>
      <c r="CT126" s="727"/>
      <c r="CU126" s="727"/>
      <c r="CV126" s="727"/>
      <c r="CW126" s="727"/>
      <c r="CX126" s="727"/>
      <c r="CY126" s="727"/>
      <c r="CZ126" s="727"/>
      <c r="DA126" s="727"/>
      <c r="DB126" s="727"/>
      <c r="DC126" s="727"/>
      <c r="DD126" s="727"/>
      <c r="DE126" s="727"/>
      <c r="DF126" s="728"/>
      <c r="DG126" s="791" t="s">
        <v>61</v>
      </c>
      <c r="DH126" s="792"/>
      <c r="DI126" s="792"/>
      <c r="DJ126" s="792"/>
      <c r="DK126" s="792"/>
      <c r="DL126" s="792" t="s">
        <v>61</v>
      </c>
      <c r="DM126" s="792"/>
      <c r="DN126" s="792"/>
      <c r="DO126" s="792"/>
      <c r="DP126" s="792"/>
      <c r="DQ126" s="792" t="s">
        <v>61</v>
      </c>
      <c r="DR126" s="792"/>
      <c r="DS126" s="792"/>
      <c r="DT126" s="792"/>
      <c r="DU126" s="792"/>
      <c r="DV126" s="769" t="s">
        <v>61</v>
      </c>
      <c r="DW126" s="769"/>
      <c r="DX126" s="769"/>
      <c r="DY126" s="769"/>
      <c r="DZ126" s="770"/>
    </row>
    <row r="127" spans="1:130" s="89" customFormat="1" ht="26.25" customHeight="1" x14ac:dyDescent="0.15">
      <c r="A127" s="797"/>
      <c r="B127" s="798"/>
      <c r="C127" s="813" t="s">
        <v>419</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61</v>
      </c>
      <c r="AB127" s="755"/>
      <c r="AC127" s="755"/>
      <c r="AD127" s="755"/>
      <c r="AE127" s="756"/>
      <c r="AF127" s="757" t="s">
        <v>61</v>
      </c>
      <c r="AG127" s="755"/>
      <c r="AH127" s="755"/>
      <c r="AI127" s="755"/>
      <c r="AJ127" s="756"/>
      <c r="AK127" s="757" t="s">
        <v>61</v>
      </c>
      <c r="AL127" s="755"/>
      <c r="AM127" s="755"/>
      <c r="AN127" s="755"/>
      <c r="AO127" s="756"/>
      <c r="AP127" s="799" t="s">
        <v>61</v>
      </c>
      <c r="AQ127" s="800"/>
      <c r="AR127" s="800"/>
      <c r="AS127" s="800"/>
      <c r="AT127" s="801"/>
      <c r="AU127" s="91"/>
      <c r="AV127" s="91"/>
      <c r="AW127" s="91"/>
      <c r="AX127" s="816" t="s">
        <v>420</v>
      </c>
      <c r="AY127" s="787"/>
      <c r="AZ127" s="787"/>
      <c r="BA127" s="787"/>
      <c r="BB127" s="787"/>
      <c r="BC127" s="787"/>
      <c r="BD127" s="787"/>
      <c r="BE127" s="788"/>
      <c r="BF127" s="786" t="s">
        <v>421</v>
      </c>
      <c r="BG127" s="787"/>
      <c r="BH127" s="787"/>
      <c r="BI127" s="787"/>
      <c r="BJ127" s="787"/>
      <c r="BK127" s="787"/>
      <c r="BL127" s="788"/>
      <c r="BM127" s="786" t="s">
        <v>422</v>
      </c>
      <c r="BN127" s="787"/>
      <c r="BO127" s="787"/>
      <c r="BP127" s="787"/>
      <c r="BQ127" s="787"/>
      <c r="BR127" s="787"/>
      <c r="BS127" s="788"/>
      <c r="BT127" s="786" t="s">
        <v>423</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424</v>
      </c>
      <c r="CQ127" s="727"/>
      <c r="CR127" s="727"/>
      <c r="CS127" s="727"/>
      <c r="CT127" s="727"/>
      <c r="CU127" s="727"/>
      <c r="CV127" s="727"/>
      <c r="CW127" s="727"/>
      <c r="CX127" s="727"/>
      <c r="CY127" s="727"/>
      <c r="CZ127" s="727"/>
      <c r="DA127" s="727"/>
      <c r="DB127" s="727"/>
      <c r="DC127" s="727"/>
      <c r="DD127" s="727"/>
      <c r="DE127" s="727"/>
      <c r="DF127" s="728"/>
      <c r="DG127" s="791" t="s">
        <v>61</v>
      </c>
      <c r="DH127" s="792"/>
      <c r="DI127" s="792"/>
      <c r="DJ127" s="792"/>
      <c r="DK127" s="792"/>
      <c r="DL127" s="792" t="s">
        <v>61</v>
      </c>
      <c r="DM127" s="792"/>
      <c r="DN127" s="792"/>
      <c r="DO127" s="792"/>
      <c r="DP127" s="792"/>
      <c r="DQ127" s="792" t="s">
        <v>61</v>
      </c>
      <c r="DR127" s="792"/>
      <c r="DS127" s="792"/>
      <c r="DT127" s="792"/>
      <c r="DU127" s="792"/>
      <c r="DV127" s="769" t="s">
        <v>61</v>
      </c>
      <c r="DW127" s="769"/>
      <c r="DX127" s="769"/>
      <c r="DY127" s="769"/>
      <c r="DZ127" s="770"/>
    </row>
    <row r="128" spans="1:130" s="89" customFormat="1" ht="26.25" customHeight="1" thickBot="1" x14ac:dyDescent="0.2">
      <c r="A128" s="771" t="s">
        <v>425</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426</v>
      </c>
      <c r="X128" s="773"/>
      <c r="Y128" s="773"/>
      <c r="Z128" s="774"/>
      <c r="AA128" s="775">
        <v>238933</v>
      </c>
      <c r="AB128" s="776"/>
      <c r="AC128" s="776"/>
      <c r="AD128" s="776"/>
      <c r="AE128" s="777"/>
      <c r="AF128" s="778">
        <v>213274</v>
      </c>
      <c r="AG128" s="776"/>
      <c r="AH128" s="776"/>
      <c r="AI128" s="776"/>
      <c r="AJ128" s="777"/>
      <c r="AK128" s="778">
        <v>194919</v>
      </c>
      <c r="AL128" s="776"/>
      <c r="AM128" s="776"/>
      <c r="AN128" s="776"/>
      <c r="AO128" s="777"/>
      <c r="AP128" s="779"/>
      <c r="AQ128" s="780"/>
      <c r="AR128" s="780"/>
      <c r="AS128" s="780"/>
      <c r="AT128" s="781"/>
      <c r="AU128" s="91"/>
      <c r="AV128" s="91"/>
      <c r="AW128" s="91"/>
      <c r="AX128" s="782" t="s">
        <v>427</v>
      </c>
      <c r="AY128" s="783"/>
      <c r="AZ128" s="783"/>
      <c r="BA128" s="783"/>
      <c r="BB128" s="783"/>
      <c r="BC128" s="783"/>
      <c r="BD128" s="783"/>
      <c r="BE128" s="784"/>
      <c r="BF128" s="761" t="s">
        <v>61</v>
      </c>
      <c r="BG128" s="762"/>
      <c r="BH128" s="762"/>
      <c r="BI128" s="762"/>
      <c r="BJ128" s="762"/>
      <c r="BK128" s="762"/>
      <c r="BL128" s="785"/>
      <c r="BM128" s="761">
        <v>11.65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428</v>
      </c>
      <c r="CQ128" s="705"/>
      <c r="CR128" s="705"/>
      <c r="CS128" s="705"/>
      <c r="CT128" s="705"/>
      <c r="CU128" s="705"/>
      <c r="CV128" s="705"/>
      <c r="CW128" s="705"/>
      <c r="CX128" s="705"/>
      <c r="CY128" s="705"/>
      <c r="CZ128" s="705"/>
      <c r="DA128" s="705"/>
      <c r="DB128" s="705"/>
      <c r="DC128" s="705"/>
      <c r="DD128" s="705"/>
      <c r="DE128" s="705"/>
      <c r="DF128" s="706"/>
      <c r="DG128" s="765">
        <v>990</v>
      </c>
      <c r="DH128" s="766"/>
      <c r="DI128" s="766"/>
      <c r="DJ128" s="766"/>
      <c r="DK128" s="766"/>
      <c r="DL128" s="766">
        <v>445</v>
      </c>
      <c r="DM128" s="766"/>
      <c r="DN128" s="766"/>
      <c r="DO128" s="766"/>
      <c r="DP128" s="766"/>
      <c r="DQ128" s="766">
        <v>631</v>
      </c>
      <c r="DR128" s="766"/>
      <c r="DS128" s="766"/>
      <c r="DT128" s="766"/>
      <c r="DU128" s="766"/>
      <c r="DV128" s="767">
        <v>0</v>
      </c>
      <c r="DW128" s="767"/>
      <c r="DX128" s="767"/>
      <c r="DY128" s="767"/>
      <c r="DZ128" s="768"/>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429</v>
      </c>
      <c r="X129" s="752"/>
      <c r="Y129" s="752"/>
      <c r="Z129" s="753"/>
      <c r="AA129" s="754">
        <v>32766525</v>
      </c>
      <c r="AB129" s="755"/>
      <c r="AC129" s="755"/>
      <c r="AD129" s="755"/>
      <c r="AE129" s="756"/>
      <c r="AF129" s="757">
        <v>33431955</v>
      </c>
      <c r="AG129" s="755"/>
      <c r="AH129" s="755"/>
      <c r="AI129" s="755"/>
      <c r="AJ129" s="756"/>
      <c r="AK129" s="757">
        <v>33911778</v>
      </c>
      <c r="AL129" s="755"/>
      <c r="AM129" s="755"/>
      <c r="AN129" s="755"/>
      <c r="AO129" s="756"/>
      <c r="AP129" s="758"/>
      <c r="AQ129" s="759"/>
      <c r="AR129" s="759"/>
      <c r="AS129" s="759"/>
      <c r="AT129" s="760"/>
      <c r="AU129" s="92"/>
      <c r="AV129" s="92"/>
      <c r="AW129" s="92"/>
      <c r="AX129" s="726" t="s">
        <v>430</v>
      </c>
      <c r="AY129" s="727"/>
      <c r="AZ129" s="727"/>
      <c r="BA129" s="727"/>
      <c r="BB129" s="727"/>
      <c r="BC129" s="727"/>
      <c r="BD129" s="727"/>
      <c r="BE129" s="728"/>
      <c r="BF129" s="745" t="s">
        <v>61</v>
      </c>
      <c r="BG129" s="746"/>
      <c r="BH129" s="746"/>
      <c r="BI129" s="746"/>
      <c r="BJ129" s="746"/>
      <c r="BK129" s="746"/>
      <c r="BL129" s="747"/>
      <c r="BM129" s="745">
        <v>16.649999999999999</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431</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432</v>
      </c>
      <c r="X130" s="752"/>
      <c r="Y130" s="752"/>
      <c r="Z130" s="753"/>
      <c r="AA130" s="754">
        <v>4743217</v>
      </c>
      <c r="AB130" s="755"/>
      <c r="AC130" s="755"/>
      <c r="AD130" s="755"/>
      <c r="AE130" s="756"/>
      <c r="AF130" s="757">
        <v>4666712</v>
      </c>
      <c r="AG130" s="755"/>
      <c r="AH130" s="755"/>
      <c r="AI130" s="755"/>
      <c r="AJ130" s="756"/>
      <c r="AK130" s="757">
        <v>4342810</v>
      </c>
      <c r="AL130" s="755"/>
      <c r="AM130" s="755"/>
      <c r="AN130" s="755"/>
      <c r="AO130" s="756"/>
      <c r="AP130" s="758"/>
      <c r="AQ130" s="759"/>
      <c r="AR130" s="759"/>
      <c r="AS130" s="759"/>
      <c r="AT130" s="760"/>
      <c r="AU130" s="92"/>
      <c r="AV130" s="92"/>
      <c r="AW130" s="92"/>
      <c r="AX130" s="726" t="s">
        <v>433</v>
      </c>
      <c r="AY130" s="727"/>
      <c r="AZ130" s="727"/>
      <c r="BA130" s="727"/>
      <c r="BB130" s="727"/>
      <c r="BC130" s="727"/>
      <c r="BD130" s="727"/>
      <c r="BE130" s="728"/>
      <c r="BF130" s="729">
        <v>9.3000000000000007</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434</v>
      </c>
      <c r="X131" s="736"/>
      <c r="Y131" s="736"/>
      <c r="Z131" s="737"/>
      <c r="AA131" s="738">
        <v>28023308</v>
      </c>
      <c r="AB131" s="739"/>
      <c r="AC131" s="739"/>
      <c r="AD131" s="739"/>
      <c r="AE131" s="740"/>
      <c r="AF131" s="741">
        <v>28765243</v>
      </c>
      <c r="AG131" s="739"/>
      <c r="AH131" s="739"/>
      <c r="AI131" s="739"/>
      <c r="AJ131" s="740"/>
      <c r="AK131" s="741">
        <v>29568968</v>
      </c>
      <c r="AL131" s="739"/>
      <c r="AM131" s="739"/>
      <c r="AN131" s="739"/>
      <c r="AO131" s="740"/>
      <c r="AP131" s="742"/>
      <c r="AQ131" s="743"/>
      <c r="AR131" s="743"/>
      <c r="AS131" s="743"/>
      <c r="AT131" s="744"/>
      <c r="AU131" s="92"/>
      <c r="AV131" s="92"/>
      <c r="AW131" s="92"/>
      <c r="AX131" s="704" t="s">
        <v>435</v>
      </c>
      <c r="AY131" s="705"/>
      <c r="AZ131" s="705"/>
      <c r="BA131" s="705"/>
      <c r="BB131" s="705"/>
      <c r="BC131" s="705"/>
      <c r="BD131" s="705"/>
      <c r="BE131" s="706"/>
      <c r="BF131" s="707">
        <v>46.8</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436</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437</v>
      </c>
      <c r="W132" s="717"/>
      <c r="X132" s="717"/>
      <c r="Y132" s="717"/>
      <c r="Z132" s="718"/>
      <c r="AA132" s="719">
        <v>8.2243930659999993</v>
      </c>
      <c r="AB132" s="720"/>
      <c r="AC132" s="720"/>
      <c r="AD132" s="720"/>
      <c r="AE132" s="721"/>
      <c r="AF132" s="722">
        <v>9.7725369470000008</v>
      </c>
      <c r="AG132" s="720"/>
      <c r="AH132" s="720"/>
      <c r="AI132" s="720"/>
      <c r="AJ132" s="721"/>
      <c r="AK132" s="722">
        <v>10.003122189999999</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438</v>
      </c>
      <c r="W133" s="696"/>
      <c r="X133" s="696"/>
      <c r="Y133" s="696"/>
      <c r="Z133" s="697"/>
      <c r="AA133" s="698">
        <v>8.1999999999999993</v>
      </c>
      <c r="AB133" s="699"/>
      <c r="AC133" s="699"/>
      <c r="AD133" s="699"/>
      <c r="AE133" s="700"/>
      <c r="AF133" s="698">
        <v>8.6999999999999993</v>
      </c>
      <c r="AG133" s="699"/>
      <c r="AH133" s="699"/>
      <c r="AI133" s="699"/>
      <c r="AJ133" s="700"/>
      <c r="AK133" s="698">
        <v>9.3000000000000007</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CQrK2LYHB5cWoOSqbd9GppvdIduq+f/LC4826WyaKRh+kiFW7Csoqbgo68aqBfe+kEKFCyr5m6nwLvMg46EeCg==" saltValue="kvsnPiZvTYr1NozPXsxb7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rYlu2W0hys8oC3eosYs50qUuWvWaFXSPi7aY2GFdo6v0uUi8e6/LZ4pwUf+xtEYYdyEQwqlBJT64tosbMdHQmw==" saltValue="rxGJqkF0DtNGSWJ4+eLF3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tGuQgtOyjxyt79yA1UzlOjEnsOcdbHYdk8Fnd3nd0TxCcHwxmTvEMFhD2unNmtwYJGhXGzpDDHG5PQ6LE474Q==" saltValue="09RcmZyi2iXdIydEbgbOq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440</v>
      </c>
      <c r="AL6" s="118"/>
      <c r="AM6" s="118"/>
      <c r="AN6" s="118"/>
    </row>
    <row r="7" spans="1:46" ht="13.5" customHeight="1" x14ac:dyDescent="0.15">
      <c r="A7" s="10"/>
      <c r="AK7" s="119"/>
      <c r="AL7" s="120"/>
      <c r="AM7" s="120"/>
      <c r="AN7" s="121"/>
      <c r="AO7" s="1093" t="s">
        <v>441</v>
      </c>
      <c r="AP7" s="122"/>
      <c r="AQ7" s="123" t="s">
        <v>442</v>
      </c>
      <c r="AR7" s="124"/>
    </row>
    <row r="8" spans="1:46" x14ac:dyDescent="0.15">
      <c r="A8" s="10"/>
      <c r="AK8" s="125"/>
      <c r="AL8" s="126"/>
      <c r="AM8" s="126"/>
      <c r="AN8" s="127"/>
      <c r="AO8" s="1094"/>
      <c r="AP8" s="128" t="s">
        <v>443</v>
      </c>
      <c r="AQ8" s="129" t="s">
        <v>444</v>
      </c>
      <c r="AR8" s="130" t="s">
        <v>445</v>
      </c>
    </row>
    <row r="9" spans="1:46" x14ac:dyDescent="0.15">
      <c r="A9" s="10"/>
      <c r="AK9" s="1105" t="s">
        <v>446</v>
      </c>
      <c r="AL9" s="1106"/>
      <c r="AM9" s="1106"/>
      <c r="AN9" s="1107"/>
      <c r="AO9" s="131">
        <v>8612106</v>
      </c>
      <c r="AP9" s="131">
        <v>59783</v>
      </c>
      <c r="AQ9" s="132">
        <v>68274</v>
      </c>
      <c r="AR9" s="133">
        <v>-12.4</v>
      </c>
    </row>
    <row r="10" spans="1:46" ht="13.5" customHeight="1" x14ac:dyDescent="0.15">
      <c r="A10" s="10"/>
      <c r="AK10" s="1105" t="s">
        <v>447</v>
      </c>
      <c r="AL10" s="1106"/>
      <c r="AM10" s="1106"/>
      <c r="AN10" s="1107"/>
      <c r="AO10" s="134">
        <v>1285982</v>
      </c>
      <c r="AP10" s="134">
        <v>8927</v>
      </c>
      <c r="AQ10" s="135">
        <v>4860</v>
      </c>
      <c r="AR10" s="136">
        <v>83.7</v>
      </c>
    </row>
    <row r="11" spans="1:46" ht="13.5" customHeight="1" x14ac:dyDescent="0.15">
      <c r="A11" s="10"/>
      <c r="AK11" s="1105" t="s">
        <v>448</v>
      </c>
      <c r="AL11" s="1106"/>
      <c r="AM11" s="1106"/>
      <c r="AN11" s="1107"/>
      <c r="AO11" s="134">
        <v>87727</v>
      </c>
      <c r="AP11" s="134">
        <v>609</v>
      </c>
      <c r="AQ11" s="135">
        <v>567</v>
      </c>
      <c r="AR11" s="136">
        <v>7.4</v>
      </c>
    </row>
    <row r="12" spans="1:46" ht="13.5" customHeight="1" x14ac:dyDescent="0.15">
      <c r="A12" s="10"/>
      <c r="AK12" s="1105" t="s">
        <v>449</v>
      </c>
      <c r="AL12" s="1106"/>
      <c r="AM12" s="1106"/>
      <c r="AN12" s="1107"/>
      <c r="AO12" s="134" t="s">
        <v>450</v>
      </c>
      <c r="AP12" s="134" t="s">
        <v>450</v>
      </c>
      <c r="AQ12" s="135">
        <v>16</v>
      </c>
      <c r="AR12" s="136" t="s">
        <v>450</v>
      </c>
    </row>
    <row r="13" spans="1:46" ht="13.5" customHeight="1" x14ac:dyDescent="0.15">
      <c r="A13" s="10"/>
      <c r="AK13" s="1105" t="s">
        <v>451</v>
      </c>
      <c r="AL13" s="1106"/>
      <c r="AM13" s="1106"/>
      <c r="AN13" s="1107"/>
      <c r="AO13" s="134">
        <v>343402</v>
      </c>
      <c r="AP13" s="134">
        <v>2384</v>
      </c>
      <c r="AQ13" s="135">
        <v>2777</v>
      </c>
      <c r="AR13" s="136">
        <v>-14.2</v>
      </c>
    </row>
    <row r="14" spans="1:46" ht="13.5" customHeight="1" x14ac:dyDescent="0.15">
      <c r="A14" s="10"/>
      <c r="AK14" s="1105" t="s">
        <v>452</v>
      </c>
      <c r="AL14" s="1106"/>
      <c r="AM14" s="1106"/>
      <c r="AN14" s="1107"/>
      <c r="AO14" s="134">
        <v>185997</v>
      </c>
      <c r="AP14" s="134">
        <v>1291</v>
      </c>
      <c r="AQ14" s="135">
        <v>1330</v>
      </c>
      <c r="AR14" s="136">
        <v>-2.9</v>
      </c>
    </row>
    <row r="15" spans="1:46" ht="13.5" customHeight="1" x14ac:dyDescent="0.15">
      <c r="A15" s="10"/>
      <c r="AK15" s="1108" t="s">
        <v>453</v>
      </c>
      <c r="AL15" s="1109"/>
      <c r="AM15" s="1109"/>
      <c r="AN15" s="1110"/>
      <c r="AO15" s="134">
        <v>-567256</v>
      </c>
      <c r="AP15" s="134">
        <v>-3938</v>
      </c>
      <c r="AQ15" s="135">
        <v>-3833</v>
      </c>
      <c r="AR15" s="136">
        <v>2.7</v>
      </c>
    </row>
    <row r="16" spans="1:46" x14ac:dyDescent="0.15">
      <c r="A16" s="10"/>
      <c r="AK16" s="1108" t="s">
        <v>119</v>
      </c>
      <c r="AL16" s="1109"/>
      <c r="AM16" s="1109"/>
      <c r="AN16" s="1110"/>
      <c r="AO16" s="134">
        <v>9947958</v>
      </c>
      <c r="AP16" s="134">
        <v>69056</v>
      </c>
      <c r="AQ16" s="135">
        <v>73991</v>
      </c>
      <c r="AR16" s="136">
        <v>-6.7</v>
      </c>
    </row>
    <row r="17" spans="1:46" x14ac:dyDescent="0.15">
      <c r="A17" s="10"/>
    </row>
    <row r="18" spans="1:46" x14ac:dyDescent="0.15">
      <c r="A18" s="10"/>
      <c r="AQ18" s="137"/>
      <c r="AR18" s="137"/>
    </row>
    <row r="19" spans="1:46" x14ac:dyDescent="0.15">
      <c r="A19" s="10"/>
      <c r="AK19" s="3" t="s">
        <v>454</v>
      </c>
    </row>
    <row r="20" spans="1:46" x14ac:dyDescent="0.15">
      <c r="A20" s="10"/>
      <c r="AK20" s="138"/>
      <c r="AL20" s="139"/>
      <c r="AM20" s="139"/>
      <c r="AN20" s="140"/>
      <c r="AO20" s="141" t="s">
        <v>455</v>
      </c>
      <c r="AP20" s="142" t="s">
        <v>456</v>
      </c>
      <c r="AQ20" s="143" t="s">
        <v>457</v>
      </c>
      <c r="AR20" s="144"/>
    </row>
    <row r="21" spans="1:46" s="118" customFormat="1" x14ac:dyDescent="0.15">
      <c r="A21" s="145"/>
      <c r="AK21" s="1111" t="s">
        <v>458</v>
      </c>
      <c r="AL21" s="1112"/>
      <c r="AM21" s="1112"/>
      <c r="AN21" s="1113"/>
      <c r="AO21" s="146">
        <v>5.87</v>
      </c>
      <c r="AP21" s="147">
        <v>6.28</v>
      </c>
      <c r="AQ21" s="148">
        <v>-0.41</v>
      </c>
      <c r="AS21" s="149"/>
      <c r="AT21" s="145"/>
    </row>
    <row r="22" spans="1:46" s="118" customFormat="1" x14ac:dyDescent="0.15">
      <c r="A22" s="145"/>
      <c r="AK22" s="1111" t="s">
        <v>459</v>
      </c>
      <c r="AL22" s="1112"/>
      <c r="AM22" s="1112"/>
      <c r="AN22" s="1113"/>
      <c r="AO22" s="150">
        <v>93.8</v>
      </c>
      <c r="AP22" s="151">
        <v>98.7</v>
      </c>
      <c r="AQ22" s="152">
        <v>-4.9000000000000004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460</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462</v>
      </c>
      <c r="AL29" s="118"/>
      <c r="AM29" s="118"/>
      <c r="AN29" s="118"/>
      <c r="AS29" s="159"/>
    </row>
    <row r="30" spans="1:46" ht="13.5" customHeight="1" x14ac:dyDescent="0.15">
      <c r="A30" s="10"/>
      <c r="AK30" s="119"/>
      <c r="AL30" s="120"/>
      <c r="AM30" s="120"/>
      <c r="AN30" s="121"/>
      <c r="AO30" s="1093" t="s">
        <v>441</v>
      </c>
      <c r="AP30" s="122"/>
      <c r="AQ30" s="123" t="s">
        <v>442</v>
      </c>
      <c r="AR30" s="124"/>
    </row>
    <row r="31" spans="1:46" x14ac:dyDescent="0.15">
      <c r="A31" s="10"/>
      <c r="AK31" s="125"/>
      <c r="AL31" s="126"/>
      <c r="AM31" s="126"/>
      <c r="AN31" s="127"/>
      <c r="AO31" s="1094"/>
      <c r="AP31" s="128" t="s">
        <v>443</v>
      </c>
      <c r="AQ31" s="129" t="s">
        <v>444</v>
      </c>
      <c r="AR31" s="130" t="s">
        <v>445</v>
      </c>
    </row>
    <row r="32" spans="1:46" ht="27" customHeight="1" x14ac:dyDescent="0.15">
      <c r="A32" s="10"/>
      <c r="AK32" s="1095" t="s">
        <v>463</v>
      </c>
      <c r="AL32" s="1096"/>
      <c r="AM32" s="1096"/>
      <c r="AN32" s="1097"/>
      <c r="AO32" s="160">
        <v>6005367</v>
      </c>
      <c r="AP32" s="160">
        <v>41688</v>
      </c>
      <c r="AQ32" s="161">
        <v>32402</v>
      </c>
      <c r="AR32" s="162">
        <v>28.7</v>
      </c>
    </row>
    <row r="33" spans="1:46" ht="13.5" customHeight="1" x14ac:dyDescent="0.15">
      <c r="A33" s="10"/>
      <c r="AK33" s="1095" t="s">
        <v>464</v>
      </c>
      <c r="AL33" s="1096"/>
      <c r="AM33" s="1096"/>
      <c r="AN33" s="1097"/>
      <c r="AO33" s="160" t="s">
        <v>450</v>
      </c>
      <c r="AP33" s="160" t="s">
        <v>450</v>
      </c>
      <c r="AQ33" s="161" t="s">
        <v>450</v>
      </c>
      <c r="AR33" s="162" t="s">
        <v>450</v>
      </c>
    </row>
    <row r="34" spans="1:46" ht="27" customHeight="1" x14ac:dyDescent="0.15">
      <c r="A34" s="10"/>
      <c r="AK34" s="1095" t="s">
        <v>465</v>
      </c>
      <c r="AL34" s="1096"/>
      <c r="AM34" s="1096"/>
      <c r="AN34" s="1097"/>
      <c r="AO34" s="160" t="s">
        <v>450</v>
      </c>
      <c r="AP34" s="160" t="s">
        <v>450</v>
      </c>
      <c r="AQ34" s="161">
        <v>16</v>
      </c>
      <c r="AR34" s="162" t="s">
        <v>450</v>
      </c>
    </row>
    <row r="35" spans="1:46" ht="27" customHeight="1" x14ac:dyDescent="0.15">
      <c r="A35" s="10"/>
      <c r="AK35" s="1095" t="s">
        <v>466</v>
      </c>
      <c r="AL35" s="1096"/>
      <c r="AM35" s="1096"/>
      <c r="AN35" s="1097"/>
      <c r="AO35" s="160">
        <v>1178861</v>
      </c>
      <c r="AP35" s="160">
        <v>8183</v>
      </c>
      <c r="AQ35" s="161">
        <v>5520</v>
      </c>
      <c r="AR35" s="162">
        <v>48.2</v>
      </c>
    </row>
    <row r="36" spans="1:46" ht="27" customHeight="1" x14ac:dyDescent="0.15">
      <c r="A36" s="10"/>
      <c r="AK36" s="1095" t="s">
        <v>467</v>
      </c>
      <c r="AL36" s="1096"/>
      <c r="AM36" s="1096"/>
      <c r="AN36" s="1097"/>
      <c r="AO36" s="160">
        <v>265228</v>
      </c>
      <c r="AP36" s="160">
        <v>1841</v>
      </c>
      <c r="AQ36" s="161">
        <v>1296</v>
      </c>
      <c r="AR36" s="162">
        <v>42.1</v>
      </c>
    </row>
    <row r="37" spans="1:46" ht="13.5" customHeight="1" x14ac:dyDescent="0.15">
      <c r="A37" s="10"/>
      <c r="AK37" s="1095" t="s">
        <v>468</v>
      </c>
      <c r="AL37" s="1096"/>
      <c r="AM37" s="1096"/>
      <c r="AN37" s="1097"/>
      <c r="AO37" s="160">
        <v>45984</v>
      </c>
      <c r="AP37" s="160">
        <v>319</v>
      </c>
      <c r="AQ37" s="161">
        <v>571</v>
      </c>
      <c r="AR37" s="162">
        <v>-44.1</v>
      </c>
    </row>
    <row r="38" spans="1:46" ht="27" customHeight="1" x14ac:dyDescent="0.15">
      <c r="A38" s="10"/>
      <c r="AK38" s="1098" t="s">
        <v>469</v>
      </c>
      <c r="AL38" s="1099"/>
      <c r="AM38" s="1099"/>
      <c r="AN38" s="1100"/>
      <c r="AO38" s="163">
        <v>109</v>
      </c>
      <c r="AP38" s="163">
        <v>1</v>
      </c>
      <c r="AQ38" s="164">
        <v>0</v>
      </c>
      <c r="AR38" s="152">
        <v>0</v>
      </c>
      <c r="AS38" s="159"/>
    </row>
    <row r="39" spans="1:46" x14ac:dyDescent="0.15">
      <c r="A39" s="10"/>
      <c r="AK39" s="1098" t="s">
        <v>470</v>
      </c>
      <c r="AL39" s="1099"/>
      <c r="AM39" s="1099"/>
      <c r="AN39" s="1100"/>
      <c r="AO39" s="160">
        <v>-194919</v>
      </c>
      <c r="AP39" s="160">
        <v>-1353</v>
      </c>
      <c r="AQ39" s="161">
        <v>-6093</v>
      </c>
      <c r="AR39" s="162">
        <v>-77.8</v>
      </c>
      <c r="AS39" s="159"/>
    </row>
    <row r="40" spans="1:46" ht="27" customHeight="1" x14ac:dyDescent="0.15">
      <c r="A40" s="10"/>
      <c r="AK40" s="1095" t="s">
        <v>471</v>
      </c>
      <c r="AL40" s="1096"/>
      <c r="AM40" s="1096"/>
      <c r="AN40" s="1097"/>
      <c r="AO40" s="160">
        <v>-4342810</v>
      </c>
      <c r="AP40" s="160">
        <v>-30147</v>
      </c>
      <c r="AQ40" s="161">
        <v>-23816</v>
      </c>
      <c r="AR40" s="162">
        <v>26.6</v>
      </c>
      <c r="AS40" s="159"/>
    </row>
    <row r="41" spans="1:46" x14ac:dyDescent="0.15">
      <c r="A41" s="10"/>
      <c r="AK41" s="1101" t="s">
        <v>230</v>
      </c>
      <c r="AL41" s="1102"/>
      <c r="AM41" s="1102"/>
      <c r="AN41" s="1103"/>
      <c r="AO41" s="160">
        <v>2957820</v>
      </c>
      <c r="AP41" s="160">
        <v>20532</v>
      </c>
      <c r="AQ41" s="161">
        <v>9896</v>
      </c>
      <c r="AR41" s="162">
        <v>107.5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472</v>
      </c>
    </row>
    <row r="48" spans="1:46" x14ac:dyDescent="0.15">
      <c r="A48" s="10"/>
      <c r="AK48" s="168" t="s">
        <v>473</v>
      </c>
      <c r="AL48" s="168"/>
      <c r="AM48" s="168"/>
      <c r="AN48" s="168"/>
      <c r="AO48" s="168"/>
      <c r="AP48" s="168"/>
      <c r="AQ48" s="169"/>
      <c r="AR48" s="168"/>
    </row>
    <row r="49" spans="1:44" ht="13.5" customHeight="1" x14ac:dyDescent="0.15">
      <c r="A49" s="10"/>
      <c r="AK49" s="170"/>
      <c r="AL49" s="171"/>
      <c r="AM49" s="1088" t="s">
        <v>441</v>
      </c>
      <c r="AN49" s="1090" t="s">
        <v>474</v>
      </c>
      <c r="AO49" s="1091"/>
      <c r="AP49" s="1091"/>
      <c r="AQ49" s="1091"/>
      <c r="AR49" s="1092"/>
    </row>
    <row r="50" spans="1:44" x14ac:dyDescent="0.15">
      <c r="A50" s="10"/>
      <c r="AK50" s="172"/>
      <c r="AL50" s="173"/>
      <c r="AM50" s="1089"/>
      <c r="AN50" s="174" t="s">
        <v>475</v>
      </c>
      <c r="AO50" s="175" t="s">
        <v>476</v>
      </c>
      <c r="AP50" s="176" t="s">
        <v>477</v>
      </c>
      <c r="AQ50" s="177" t="s">
        <v>478</v>
      </c>
      <c r="AR50" s="178" t="s">
        <v>479</v>
      </c>
    </row>
    <row r="51" spans="1:44" x14ac:dyDescent="0.15">
      <c r="A51" s="10"/>
      <c r="AK51" s="170" t="s">
        <v>480</v>
      </c>
      <c r="AL51" s="171"/>
      <c r="AM51" s="179">
        <v>4603396</v>
      </c>
      <c r="AN51" s="180">
        <v>31202</v>
      </c>
      <c r="AO51" s="181">
        <v>-41.8</v>
      </c>
      <c r="AP51" s="182">
        <v>44161</v>
      </c>
      <c r="AQ51" s="183">
        <v>3.1</v>
      </c>
      <c r="AR51" s="184">
        <v>-44.9</v>
      </c>
    </row>
    <row r="52" spans="1:44" x14ac:dyDescent="0.15">
      <c r="A52" s="10"/>
      <c r="AK52" s="185"/>
      <c r="AL52" s="186" t="s">
        <v>481</v>
      </c>
      <c r="AM52" s="187">
        <v>2055306</v>
      </c>
      <c r="AN52" s="188">
        <v>13931</v>
      </c>
      <c r="AO52" s="189">
        <v>-44.7</v>
      </c>
      <c r="AP52" s="190">
        <v>23644</v>
      </c>
      <c r="AQ52" s="191">
        <v>3.1</v>
      </c>
      <c r="AR52" s="192">
        <v>-47.8</v>
      </c>
    </row>
    <row r="53" spans="1:44" x14ac:dyDescent="0.15">
      <c r="A53" s="10"/>
      <c r="AK53" s="170" t="s">
        <v>482</v>
      </c>
      <c r="AL53" s="171"/>
      <c r="AM53" s="179">
        <v>7660766</v>
      </c>
      <c r="AN53" s="180">
        <v>52150</v>
      </c>
      <c r="AO53" s="181">
        <v>67.099999999999994</v>
      </c>
      <c r="AP53" s="182">
        <v>43955</v>
      </c>
      <c r="AQ53" s="183">
        <v>-0.5</v>
      </c>
      <c r="AR53" s="184">
        <v>67.599999999999994</v>
      </c>
    </row>
    <row r="54" spans="1:44" x14ac:dyDescent="0.15">
      <c r="A54" s="10"/>
      <c r="AK54" s="185"/>
      <c r="AL54" s="186" t="s">
        <v>481</v>
      </c>
      <c r="AM54" s="187">
        <v>3334232</v>
      </c>
      <c r="AN54" s="188">
        <v>22697</v>
      </c>
      <c r="AO54" s="189">
        <v>62.9</v>
      </c>
      <c r="AP54" s="190">
        <v>21318</v>
      </c>
      <c r="AQ54" s="191">
        <v>-9.8000000000000007</v>
      </c>
      <c r="AR54" s="192">
        <v>72.7</v>
      </c>
    </row>
    <row r="55" spans="1:44" x14ac:dyDescent="0.15">
      <c r="A55" s="10"/>
      <c r="AK55" s="170" t="s">
        <v>483</v>
      </c>
      <c r="AL55" s="171"/>
      <c r="AM55" s="179">
        <v>7566880</v>
      </c>
      <c r="AN55" s="180">
        <v>51779</v>
      </c>
      <c r="AO55" s="181">
        <v>-0.7</v>
      </c>
      <c r="AP55" s="182">
        <v>41921</v>
      </c>
      <c r="AQ55" s="183">
        <v>-4.5999999999999996</v>
      </c>
      <c r="AR55" s="184">
        <v>3.9</v>
      </c>
    </row>
    <row r="56" spans="1:44" x14ac:dyDescent="0.15">
      <c r="A56" s="10"/>
      <c r="AK56" s="185"/>
      <c r="AL56" s="186" t="s">
        <v>481</v>
      </c>
      <c r="AM56" s="187">
        <v>2918993</v>
      </c>
      <c r="AN56" s="188">
        <v>19974</v>
      </c>
      <c r="AO56" s="189">
        <v>-12</v>
      </c>
      <c r="AP56" s="190">
        <v>21655</v>
      </c>
      <c r="AQ56" s="191">
        <v>1.6</v>
      </c>
      <c r="AR56" s="192">
        <v>-13.6</v>
      </c>
    </row>
    <row r="57" spans="1:44" x14ac:dyDescent="0.15">
      <c r="A57" s="10"/>
      <c r="AK57" s="170" t="s">
        <v>484</v>
      </c>
      <c r="AL57" s="171"/>
      <c r="AM57" s="179">
        <v>8359417</v>
      </c>
      <c r="AN57" s="180">
        <v>57586</v>
      </c>
      <c r="AO57" s="181">
        <v>11.2</v>
      </c>
      <c r="AP57" s="182">
        <v>44585</v>
      </c>
      <c r="AQ57" s="183">
        <v>6.4</v>
      </c>
      <c r="AR57" s="184">
        <v>4.8</v>
      </c>
    </row>
    <row r="58" spans="1:44" x14ac:dyDescent="0.15">
      <c r="A58" s="10"/>
      <c r="AK58" s="185"/>
      <c r="AL58" s="186" t="s">
        <v>481</v>
      </c>
      <c r="AM58" s="187">
        <v>3449623</v>
      </c>
      <c r="AN58" s="188">
        <v>23764</v>
      </c>
      <c r="AO58" s="189">
        <v>19</v>
      </c>
      <c r="AP58" s="190">
        <v>23077</v>
      </c>
      <c r="AQ58" s="191">
        <v>6.6</v>
      </c>
      <c r="AR58" s="192">
        <v>12.4</v>
      </c>
    </row>
    <row r="59" spans="1:44" x14ac:dyDescent="0.15">
      <c r="A59" s="10"/>
      <c r="AK59" s="170" t="s">
        <v>485</v>
      </c>
      <c r="AL59" s="171"/>
      <c r="AM59" s="179">
        <v>9143645</v>
      </c>
      <c r="AN59" s="180">
        <v>63473</v>
      </c>
      <c r="AO59" s="181">
        <v>10.199999999999999</v>
      </c>
      <c r="AP59" s="182">
        <v>49779</v>
      </c>
      <c r="AQ59" s="183">
        <v>11.6</v>
      </c>
      <c r="AR59" s="184">
        <v>-1.4</v>
      </c>
    </row>
    <row r="60" spans="1:44" x14ac:dyDescent="0.15">
      <c r="A60" s="10"/>
      <c r="AK60" s="185"/>
      <c r="AL60" s="186" t="s">
        <v>481</v>
      </c>
      <c r="AM60" s="187">
        <v>3354860</v>
      </c>
      <c r="AN60" s="188">
        <v>23289</v>
      </c>
      <c r="AO60" s="189">
        <v>-2</v>
      </c>
      <c r="AP60" s="190">
        <v>28921</v>
      </c>
      <c r="AQ60" s="191">
        <v>25.3</v>
      </c>
      <c r="AR60" s="192">
        <v>-27.3</v>
      </c>
    </row>
    <row r="61" spans="1:44" x14ac:dyDescent="0.15">
      <c r="A61" s="10"/>
      <c r="AK61" s="170" t="s">
        <v>486</v>
      </c>
      <c r="AL61" s="193"/>
      <c r="AM61" s="179">
        <v>7466821</v>
      </c>
      <c r="AN61" s="180">
        <v>51238</v>
      </c>
      <c r="AO61" s="181">
        <v>9.1999999999999993</v>
      </c>
      <c r="AP61" s="182">
        <v>44880</v>
      </c>
      <c r="AQ61" s="194">
        <v>3.2</v>
      </c>
      <c r="AR61" s="184">
        <v>6</v>
      </c>
    </row>
    <row r="62" spans="1:44" x14ac:dyDescent="0.15">
      <c r="A62" s="10"/>
      <c r="AK62" s="185"/>
      <c r="AL62" s="186" t="s">
        <v>481</v>
      </c>
      <c r="AM62" s="187">
        <v>3022603</v>
      </c>
      <c r="AN62" s="188">
        <v>20731</v>
      </c>
      <c r="AO62" s="189">
        <v>4.5999999999999996</v>
      </c>
      <c r="AP62" s="190">
        <v>23723</v>
      </c>
      <c r="AQ62" s="191">
        <v>5.4</v>
      </c>
      <c r="AR62" s="192">
        <v>-0.8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tJ9TTxw8k9APyZg61xBeDyahmm6N7xaj/qbHulHDTrpxjLmrE+uHsb6UTt0wu8EqPbBUfA06dEpuPDaX3KxJg==" saltValue="7agb5U+mS2/9PX/f3Cdg4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SHC2ts4p5QWahIqq2anJnm9QKpxtDNKj1tRL8UupPGzqR1uwR3hYcV/1E+X+FpwGXrH+t1wZtq2JkwiK+A10jQ==" saltValue="P5Tc8pTaxUJCBO6f0DSG/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iB42yR6M/65IYhZ40Txae2AoIMeDVApC+mPG8J8gQdumNshlBTpFxA5q8y4LRE5vI2UXG5WLEazss+gdqa9KMg==" saltValue="F6LHWUzGMtw/y73LH77cU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487</v>
      </c>
    </row>
    <row r="46" spans="2:10" ht="29.25" customHeight="1" thickBot="1" x14ac:dyDescent="0.25">
      <c r="B46" s="198" t="s">
        <v>22</v>
      </c>
      <c r="C46" s="199"/>
      <c r="D46" s="199"/>
      <c r="E46" s="200" t="s">
        <v>488</v>
      </c>
      <c r="F46" s="201" t="s">
        <v>3</v>
      </c>
      <c r="G46" s="202" t="s">
        <v>4</v>
      </c>
      <c r="H46" s="202" t="s">
        <v>5</v>
      </c>
      <c r="I46" s="202" t="s">
        <v>6</v>
      </c>
      <c r="J46" s="203" t="s">
        <v>7</v>
      </c>
    </row>
    <row r="47" spans="2:10" ht="57.75" customHeight="1" x14ac:dyDescent="0.15">
      <c r="B47" s="204"/>
      <c r="C47" s="1114" t="s">
        <v>489</v>
      </c>
      <c r="D47" s="1114"/>
      <c r="E47" s="1115"/>
      <c r="F47" s="205">
        <v>9.09</v>
      </c>
      <c r="G47" s="206">
        <v>7.81</v>
      </c>
      <c r="H47" s="206">
        <v>9.07</v>
      </c>
      <c r="I47" s="206">
        <v>8.86</v>
      </c>
      <c r="J47" s="207">
        <v>8.32</v>
      </c>
    </row>
    <row r="48" spans="2:10" ht="57.75" customHeight="1" x14ac:dyDescent="0.15">
      <c r="B48" s="208"/>
      <c r="C48" s="1116" t="s">
        <v>490</v>
      </c>
      <c r="D48" s="1116"/>
      <c r="E48" s="1117"/>
      <c r="F48" s="209">
        <v>3.47</v>
      </c>
      <c r="G48" s="210">
        <v>4.72</v>
      </c>
      <c r="H48" s="210">
        <v>3.52</v>
      </c>
      <c r="I48" s="210">
        <v>1.76</v>
      </c>
      <c r="J48" s="211">
        <v>1.68</v>
      </c>
    </row>
    <row r="49" spans="2:10" ht="57.75" customHeight="1" thickBot="1" x14ac:dyDescent="0.2">
      <c r="B49" s="212"/>
      <c r="C49" s="1118" t="s">
        <v>491</v>
      </c>
      <c r="D49" s="1118"/>
      <c r="E49" s="1119"/>
      <c r="F49" s="213">
        <v>0.3</v>
      </c>
      <c r="G49" s="214">
        <v>2.41</v>
      </c>
      <c r="H49" s="214" t="s">
        <v>492</v>
      </c>
      <c r="I49" s="214" t="s">
        <v>493</v>
      </c>
      <c r="J49" s="215" t="s">
        <v>494</v>
      </c>
    </row>
    <row r="50" spans="2:10" x14ac:dyDescent="0.15"/>
  </sheetData>
  <sheetProtection algorithmName="SHA-512" hashValue="jisfjYkSiEBi9YDS5euqAdV0EZiVe3ATE1GtjMz4E/+bRtgbU7/xLReTCS1THt4zUD18hCdnX6Y85HcaXq3ATw==" saltValue="2c+GZEYLArLViisBheeN3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487</v>
      </c>
      <c r="K32" s="216"/>
      <c r="L32" s="216"/>
      <c r="M32" s="216"/>
      <c r="N32" s="216"/>
      <c r="O32" s="216"/>
      <c r="P32" s="216"/>
    </row>
    <row r="33" spans="1:16" ht="39" customHeight="1" thickBot="1" x14ac:dyDescent="0.25">
      <c r="A33" s="216"/>
      <c r="B33" s="219" t="s">
        <v>495</v>
      </c>
      <c r="C33" s="220"/>
      <c r="D33" s="220"/>
      <c r="E33" s="221" t="s">
        <v>488</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496</v>
      </c>
      <c r="D34" s="1124"/>
      <c r="E34" s="1125"/>
      <c r="F34" s="226" t="s">
        <v>493</v>
      </c>
      <c r="G34" s="227" t="s">
        <v>497</v>
      </c>
      <c r="H34" s="227" t="s">
        <v>498</v>
      </c>
      <c r="I34" s="227" t="s">
        <v>499</v>
      </c>
      <c r="J34" s="228" t="s">
        <v>500</v>
      </c>
      <c r="K34" s="216"/>
      <c r="L34" s="216"/>
      <c r="M34" s="216"/>
      <c r="N34" s="216"/>
      <c r="O34" s="216"/>
      <c r="P34" s="216"/>
    </row>
    <row r="35" spans="1:16" ht="39" customHeight="1" x14ac:dyDescent="0.15">
      <c r="A35" s="216"/>
      <c r="B35" s="229"/>
      <c r="C35" s="1120" t="s">
        <v>501</v>
      </c>
      <c r="D35" s="1120"/>
      <c r="E35" s="1121"/>
      <c r="F35" s="230">
        <v>13.4</v>
      </c>
      <c r="G35" s="231">
        <v>13.34</v>
      </c>
      <c r="H35" s="231">
        <v>14.01</v>
      </c>
      <c r="I35" s="231">
        <v>14.26</v>
      </c>
      <c r="J35" s="232">
        <v>10.84</v>
      </c>
      <c r="K35" s="216"/>
      <c r="L35" s="216"/>
      <c r="M35" s="216"/>
      <c r="N35" s="216"/>
      <c r="O35" s="216"/>
      <c r="P35" s="216"/>
    </row>
    <row r="36" spans="1:16" ht="39" customHeight="1" x14ac:dyDescent="0.15">
      <c r="A36" s="216"/>
      <c r="B36" s="229"/>
      <c r="C36" s="1120" t="s">
        <v>502</v>
      </c>
      <c r="D36" s="1120"/>
      <c r="E36" s="1121"/>
      <c r="F36" s="230">
        <v>4.6900000000000004</v>
      </c>
      <c r="G36" s="231">
        <v>6.21</v>
      </c>
      <c r="H36" s="231">
        <v>7.71</v>
      </c>
      <c r="I36" s="231">
        <v>7.72</v>
      </c>
      <c r="J36" s="232">
        <v>8.4499999999999993</v>
      </c>
      <c r="K36" s="216"/>
      <c r="L36" s="216"/>
      <c r="M36" s="216"/>
      <c r="N36" s="216"/>
      <c r="O36" s="216"/>
      <c r="P36" s="216"/>
    </row>
    <row r="37" spans="1:16" ht="39" customHeight="1" x14ac:dyDescent="0.15">
      <c r="A37" s="216"/>
      <c r="B37" s="229"/>
      <c r="C37" s="1120" t="s">
        <v>503</v>
      </c>
      <c r="D37" s="1120"/>
      <c r="E37" s="1121"/>
      <c r="F37" s="230">
        <v>0.48</v>
      </c>
      <c r="G37" s="231">
        <v>1.42</v>
      </c>
      <c r="H37" s="231">
        <v>1.91</v>
      </c>
      <c r="I37" s="231">
        <v>1.33</v>
      </c>
      <c r="J37" s="232">
        <v>1.7</v>
      </c>
      <c r="K37" s="216"/>
      <c r="L37" s="216"/>
      <c r="M37" s="216"/>
      <c r="N37" s="216"/>
      <c r="O37" s="216"/>
      <c r="P37" s="216"/>
    </row>
    <row r="38" spans="1:16" ht="39" customHeight="1" x14ac:dyDescent="0.15">
      <c r="A38" s="216"/>
      <c r="B38" s="229"/>
      <c r="C38" s="1120" t="s">
        <v>504</v>
      </c>
      <c r="D38" s="1120"/>
      <c r="E38" s="1121"/>
      <c r="F38" s="230">
        <v>3.4</v>
      </c>
      <c r="G38" s="231">
        <v>4.6399999999999997</v>
      </c>
      <c r="H38" s="231">
        <v>3.42</v>
      </c>
      <c r="I38" s="231">
        <v>1.65</v>
      </c>
      <c r="J38" s="232">
        <v>1.57</v>
      </c>
      <c r="K38" s="216"/>
      <c r="L38" s="216"/>
      <c r="M38" s="216"/>
      <c r="N38" s="216"/>
      <c r="O38" s="216"/>
      <c r="P38" s="216"/>
    </row>
    <row r="39" spans="1:16" ht="39" customHeight="1" x14ac:dyDescent="0.15">
      <c r="A39" s="216"/>
      <c r="B39" s="229"/>
      <c r="C39" s="1120" t="s">
        <v>505</v>
      </c>
      <c r="D39" s="1120"/>
      <c r="E39" s="1121"/>
      <c r="F39" s="230">
        <v>4.78</v>
      </c>
      <c r="G39" s="231">
        <v>4.96</v>
      </c>
      <c r="H39" s="231">
        <v>0.77</v>
      </c>
      <c r="I39" s="231">
        <v>0.44</v>
      </c>
      <c r="J39" s="232">
        <v>0.48</v>
      </c>
      <c r="K39" s="216"/>
      <c r="L39" s="216"/>
      <c r="M39" s="216"/>
      <c r="N39" s="216"/>
      <c r="O39" s="216"/>
      <c r="P39" s="216"/>
    </row>
    <row r="40" spans="1:16" ht="39" customHeight="1" x14ac:dyDescent="0.15">
      <c r="A40" s="216"/>
      <c r="B40" s="229"/>
      <c r="C40" s="1120" t="s">
        <v>506</v>
      </c>
      <c r="D40" s="1120"/>
      <c r="E40" s="1121"/>
      <c r="F40" s="230">
        <v>7.0000000000000007E-2</v>
      </c>
      <c r="G40" s="231">
        <v>7.0000000000000007E-2</v>
      </c>
      <c r="H40" s="231">
        <v>0.08</v>
      </c>
      <c r="I40" s="231">
        <v>0.1</v>
      </c>
      <c r="J40" s="232">
        <v>0.1</v>
      </c>
      <c r="K40" s="216"/>
      <c r="L40" s="216"/>
      <c r="M40" s="216"/>
      <c r="N40" s="216"/>
      <c r="O40" s="216"/>
      <c r="P40" s="216"/>
    </row>
    <row r="41" spans="1:16" ht="39" customHeight="1" x14ac:dyDescent="0.15">
      <c r="A41" s="216"/>
      <c r="B41" s="229"/>
      <c r="C41" s="1120" t="s">
        <v>507</v>
      </c>
      <c r="D41" s="1120"/>
      <c r="E41" s="1121"/>
      <c r="F41" s="230">
        <v>0.01</v>
      </c>
      <c r="G41" s="231">
        <v>0.01</v>
      </c>
      <c r="H41" s="231">
        <v>0.02</v>
      </c>
      <c r="I41" s="231">
        <v>0.02</v>
      </c>
      <c r="J41" s="232">
        <v>0.03</v>
      </c>
      <c r="K41" s="216"/>
      <c r="L41" s="216"/>
      <c r="M41" s="216"/>
      <c r="N41" s="216"/>
      <c r="O41" s="216"/>
      <c r="P41" s="216"/>
    </row>
    <row r="42" spans="1:16" ht="39" customHeight="1" x14ac:dyDescent="0.15">
      <c r="A42" s="216"/>
      <c r="B42" s="233"/>
      <c r="C42" s="1120" t="s">
        <v>508</v>
      </c>
      <c r="D42" s="1120"/>
      <c r="E42" s="1121"/>
      <c r="F42" s="230" t="s">
        <v>450</v>
      </c>
      <c r="G42" s="231" t="s">
        <v>450</v>
      </c>
      <c r="H42" s="231" t="s">
        <v>450</v>
      </c>
      <c r="I42" s="231" t="s">
        <v>450</v>
      </c>
      <c r="J42" s="232" t="s">
        <v>450</v>
      </c>
      <c r="K42" s="216"/>
      <c r="L42" s="216"/>
      <c r="M42" s="216"/>
      <c r="N42" s="216"/>
      <c r="O42" s="216"/>
      <c r="P42" s="216"/>
    </row>
    <row r="43" spans="1:16" ht="39" customHeight="1" thickBot="1" x14ac:dyDescent="0.2">
      <c r="A43" s="216"/>
      <c r="B43" s="234"/>
      <c r="C43" s="1122" t="s">
        <v>509</v>
      </c>
      <c r="D43" s="1122"/>
      <c r="E43" s="1123"/>
      <c r="F43" s="235">
        <v>0.35</v>
      </c>
      <c r="G43" s="236">
        <v>0.32</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pZunDey31aXrgHJZMX2cbg011kwFKIALNCPuUwlwMyW+LMf6uzvEp6RK1VtMGW1bRharg0t/OfMqoywb60nc1A==" saltValue="bzU4LjpBoYgBTEfKh6zr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510</v>
      </c>
      <c r="P43" s="240"/>
      <c r="Q43" s="240"/>
      <c r="R43" s="240"/>
      <c r="S43" s="240"/>
      <c r="T43" s="240"/>
      <c r="U43" s="240"/>
    </row>
    <row r="44" spans="1:21" ht="30.75" customHeight="1" thickBot="1" x14ac:dyDescent="0.2">
      <c r="A44" s="240"/>
      <c r="B44" s="243" t="s">
        <v>511</v>
      </c>
      <c r="C44" s="244"/>
      <c r="D44" s="244"/>
      <c r="E44" s="245"/>
      <c r="F44" s="245"/>
      <c r="G44" s="245"/>
      <c r="H44" s="245"/>
      <c r="I44" s="245"/>
      <c r="J44" s="246" t="s">
        <v>488</v>
      </c>
      <c r="K44" s="247" t="s">
        <v>3</v>
      </c>
      <c r="L44" s="248" t="s">
        <v>4</v>
      </c>
      <c r="M44" s="248" t="s">
        <v>5</v>
      </c>
      <c r="N44" s="248" t="s">
        <v>6</v>
      </c>
      <c r="O44" s="249" t="s">
        <v>7</v>
      </c>
      <c r="P44" s="240"/>
      <c r="Q44" s="240"/>
      <c r="R44" s="240"/>
      <c r="S44" s="240"/>
      <c r="T44" s="240"/>
      <c r="U44" s="240"/>
    </row>
    <row r="45" spans="1:21" ht="30.75" customHeight="1" x14ac:dyDescent="0.15">
      <c r="A45" s="240"/>
      <c r="B45" s="1149" t="s">
        <v>512</v>
      </c>
      <c r="C45" s="1150"/>
      <c r="D45" s="250"/>
      <c r="E45" s="1155" t="s">
        <v>513</v>
      </c>
      <c r="F45" s="1155"/>
      <c r="G45" s="1155"/>
      <c r="H45" s="1155"/>
      <c r="I45" s="1155"/>
      <c r="J45" s="1156"/>
      <c r="K45" s="251">
        <v>5703</v>
      </c>
      <c r="L45" s="252">
        <v>5821</v>
      </c>
      <c r="M45" s="252">
        <v>6032</v>
      </c>
      <c r="N45" s="252">
        <v>6162</v>
      </c>
      <c r="O45" s="253">
        <v>6005</v>
      </c>
      <c r="P45" s="240"/>
      <c r="Q45" s="240"/>
      <c r="R45" s="240"/>
      <c r="S45" s="240"/>
      <c r="T45" s="240"/>
      <c r="U45" s="240"/>
    </row>
    <row r="46" spans="1:21" ht="30.75" customHeight="1" x14ac:dyDescent="0.15">
      <c r="A46" s="240"/>
      <c r="B46" s="1151"/>
      <c r="C46" s="1152"/>
      <c r="D46" s="254"/>
      <c r="E46" s="1128" t="s">
        <v>514</v>
      </c>
      <c r="F46" s="1128"/>
      <c r="G46" s="1128"/>
      <c r="H46" s="1128"/>
      <c r="I46" s="1128"/>
      <c r="J46" s="1129"/>
      <c r="K46" s="255" t="s">
        <v>450</v>
      </c>
      <c r="L46" s="256" t="s">
        <v>450</v>
      </c>
      <c r="M46" s="256" t="s">
        <v>450</v>
      </c>
      <c r="N46" s="256" t="s">
        <v>450</v>
      </c>
      <c r="O46" s="257" t="s">
        <v>450</v>
      </c>
      <c r="P46" s="240"/>
      <c r="Q46" s="240"/>
      <c r="R46" s="240"/>
      <c r="S46" s="240"/>
      <c r="T46" s="240"/>
      <c r="U46" s="240"/>
    </row>
    <row r="47" spans="1:21" ht="30.75" customHeight="1" x14ac:dyDescent="0.15">
      <c r="A47" s="240"/>
      <c r="B47" s="1151"/>
      <c r="C47" s="1152"/>
      <c r="D47" s="254"/>
      <c r="E47" s="1128" t="s">
        <v>515</v>
      </c>
      <c r="F47" s="1128"/>
      <c r="G47" s="1128"/>
      <c r="H47" s="1128"/>
      <c r="I47" s="1128"/>
      <c r="J47" s="1129"/>
      <c r="K47" s="255" t="s">
        <v>450</v>
      </c>
      <c r="L47" s="256" t="s">
        <v>450</v>
      </c>
      <c r="M47" s="256" t="s">
        <v>450</v>
      </c>
      <c r="N47" s="256" t="s">
        <v>450</v>
      </c>
      <c r="O47" s="257" t="s">
        <v>450</v>
      </c>
      <c r="P47" s="240"/>
      <c r="Q47" s="240"/>
      <c r="R47" s="240"/>
      <c r="S47" s="240"/>
      <c r="T47" s="240"/>
      <c r="U47" s="240"/>
    </row>
    <row r="48" spans="1:21" ht="30.75" customHeight="1" x14ac:dyDescent="0.15">
      <c r="A48" s="240"/>
      <c r="B48" s="1151"/>
      <c r="C48" s="1152"/>
      <c r="D48" s="254"/>
      <c r="E48" s="1128" t="s">
        <v>516</v>
      </c>
      <c r="F48" s="1128"/>
      <c r="G48" s="1128"/>
      <c r="H48" s="1128"/>
      <c r="I48" s="1128"/>
      <c r="J48" s="1129"/>
      <c r="K48" s="255">
        <v>1192</v>
      </c>
      <c r="L48" s="256">
        <v>1047</v>
      </c>
      <c r="M48" s="256">
        <v>959</v>
      </c>
      <c r="N48" s="256">
        <v>1138</v>
      </c>
      <c r="O48" s="257">
        <v>1179</v>
      </c>
      <c r="P48" s="240"/>
      <c r="Q48" s="240"/>
      <c r="R48" s="240"/>
      <c r="S48" s="240"/>
      <c r="T48" s="240"/>
      <c r="U48" s="240"/>
    </row>
    <row r="49" spans="1:21" ht="30.75" customHeight="1" x14ac:dyDescent="0.15">
      <c r="A49" s="240"/>
      <c r="B49" s="1151"/>
      <c r="C49" s="1152"/>
      <c r="D49" s="254"/>
      <c r="E49" s="1128" t="s">
        <v>517</v>
      </c>
      <c r="F49" s="1128"/>
      <c r="G49" s="1128"/>
      <c r="H49" s="1128"/>
      <c r="I49" s="1128"/>
      <c r="J49" s="1129"/>
      <c r="K49" s="255">
        <v>324</v>
      </c>
      <c r="L49" s="256">
        <v>324</v>
      </c>
      <c r="M49" s="256">
        <v>296</v>
      </c>
      <c r="N49" s="256">
        <v>323</v>
      </c>
      <c r="O49" s="257">
        <v>265</v>
      </c>
      <c r="P49" s="240"/>
      <c r="Q49" s="240"/>
      <c r="R49" s="240"/>
      <c r="S49" s="240"/>
      <c r="T49" s="240"/>
      <c r="U49" s="240"/>
    </row>
    <row r="50" spans="1:21" ht="30.75" customHeight="1" x14ac:dyDescent="0.15">
      <c r="A50" s="240"/>
      <c r="B50" s="1151"/>
      <c r="C50" s="1152"/>
      <c r="D50" s="254"/>
      <c r="E50" s="1128" t="s">
        <v>518</v>
      </c>
      <c r="F50" s="1128"/>
      <c r="G50" s="1128"/>
      <c r="H50" s="1128"/>
      <c r="I50" s="1128"/>
      <c r="J50" s="1129"/>
      <c r="K50" s="255">
        <v>2</v>
      </c>
      <c r="L50" s="256" t="s">
        <v>450</v>
      </c>
      <c r="M50" s="256" t="s">
        <v>450</v>
      </c>
      <c r="N50" s="256">
        <v>67</v>
      </c>
      <c r="O50" s="257">
        <v>46</v>
      </c>
      <c r="P50" s="240"/>
      <c r="Q50" s="240"/>
      <c r="R50" s="240"/>
      <c r="S50" s="240"/>
      <c r="T50" s="240"/>
      <c r="U50" s="240"/>
    </row>
    <row r="51" spans="1:21" ht="30.75" customHeight="1" x14ac:dyDescent="0.15">
      <c r="A51" s="240"/>
      <c r="B51" s="1153"/>
      <c r="C51" s="1154"/>
      <c r="D51" s="258"/>
      <c r="E51" s="1128" t="s">
        <v>519</v>
      </c>
      <c r="F51" s="1128"/>
      <c r="G51" s="1128"/>
      <c r="H51" s="1128"/>
      <c r="I51" s="1128"/>
      <c r="J51" s="1129"/>
      <c r="K51" s="255">
        <v>3</v>
      </c>
      <c r="L51" s="256">
        <v>1</v>
      </c>
      <c r="M51" s="256">
        <v>0</v>
      </c>
      <c r="N51" s="256">
        <v>0</v>
      </c>
      <c r="O51" s="257">
        <v>0</v>
      </c>
      <c r="P51" s="240"/>
      <c r="Q51" s="240"/>
      <c r="R51" s="240"/>
      <c r="S51" s="240"/>
      <c r="T51" s="240"/>
      <c r="U51" s="240"/>
    </row>
    <row r="52" spans="1:21" ht="30.75" customHeight="1" x14ac:dyDescent="0.15">
      <c r="A52" s="240"/>
      <c r="B52" s="1126" t="s">
        <v>520</v>
      </c>
      <c r="C52" s="1127"/>
      <c r="D52" s="258"/>
      <c r="E52" s="1128" t="s">
        <v>521</v>
      </c>
      <c r="F52" s="1128"/>
      <c r="G52" s="1128"/>
      <c r="H52" s="1128"/>
      <c r="I52" s="1128"/>
      <c r="J52" s="1129"/>
      <c r="K52" s="255">
        <v>4888</v>
      </c>
      <c r="L52" s="256">
        <v>4852</v>
      </c>
      <c r="M52" s="256">
        <v>4982</v>
      </c>
      <c r="N52" s="256">
        <v>4881</v>
      </c>
      <c r="O52" s="257">
        <v>4539</v>
      </c>
      <c r="P52" s="240"/>
      <c r="Q52" s="240"/>
      <c r="R52" s="240"/>
      <c r="S52" s="240"/>
      <c r="T52" s="240"/>
      <c r="U52" s="240"/>
    </row>
    <row r="53" spans="1:21" ht="30.75" customHeight="1" thickBot="1" x14ac:dyDescent="0.2">
      <c r="A53" s="240"/>
      <c r="B53" s="1130" t="s">
        <v>522</v>
      </c>
      <c r="C53" s="1131"/>
      <c r="D53" s="259"/>
      <c r="E53" s="1132" t="s">
        <v>523</v>
      </c>
      <c r="F53" s="1132"/>
      <c r="G53" s="1132"/>
      <c r="H53" s="1132"/>
      <c r="I53" s="1132"/>
      <c r="J53" s="1133"/>
      <c r="K53" s="260">
        <v>2336</v>
      </c>
      <c r="L53" s="261">
        <v>2341</v>
      </c>
      <c r="M53" s="261">
        <v>2305</v>
      </c>
      <c r="N53" s="261">
        <v>2809</v>
      </c>
      <c r="O53" s="262">
        <v>2956</v>
      </c>
      <c r="P53" s="240"/>
      <c r="Q53" s="240"/>
      <c r="R53" s="240"/>
      <c r="S53" s="240"/>
      <c r="T53" s="240"/>
      <c r="U53" s="240"/>
    </row>
    <row r="54" spans="1:21" ht="24" customHeight="1" x14ac:dyDescent="0.15">
      <c r="A54" s="240"/>
      <c r="B54" s="263" t="s">
        <v>524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525</v>
      </c>
      <c r="C56" s="265"/>
      <c r="D56" s="265"/>
      <c r="E56" s="265"/>
      <c r="F56" s="265"/>
      <c r="G56" s="265"/>
      <c r="H56" s="265"/>
      <c r="I56" s="265"/>
      <c r="J56" s="265"/>
      <c r="K56" s="266"/>
      <c r="L56" s="266"/>
      <c r="M56" s="266"/>
      <c r="N56" s="266"/>
      <c r="O56" s="267" t="s">
        <v>526</v>
      </c>
      <c r="P56" s="240"/>
      <c r="Q56" s="240"/>
      <c r="R56" s="240"/>
      <c r="S56" s="240"/>
      <c r="T56" s="240"/>
      <c r="U56" s="240"/>
    </row>
    <row r="57" spans="1:21" ht="31.5" customHeight="1" thickBot="1" x14ac:dyDescent="0.2">
      <c r="A57" s="240"/>
      <c r="B57" s="268"/>
      <c r="C57" s="269"/>
      <c r="D57" s="269"/>
      <c r="E57" s="270"/>
      <c r="F57" s="270"/>
      <c r="G57" s="270"/>
      <c r="H57" s="270"/>
      <c r="I57" s="270"/>
      <c r="J57" s="271" t="s">
        <v>488</v>
      </c>
      <c r="K57" s="272" t="s">
        <v>527</v>
      </c>
      <c r="L57" s="273" t="s">
        <v>528</v>
      </c>
      <c r="M57" s="273" t="s">
        <v>529</v>
      </c>
      <c r="N57" s="273" t="s">
        <v>530</v>
      </c>
      <c r="O57" s="274" t="s">
        <v>531</v>
      </c>
      <c r="P57" s="240"/>
      <c r="Q57" s="240"/>
      <c r="R57" s="240"/>
      <c r="S57" s="240"/>
      <c r="T57" s="240"/>
      <c r="U57" s="240"/>
    </row>
    <row r="58" spans="1:21" ht="31.5" customHeight="1" x14ac:dyDescent="0.15">
      <c r="B58" s="1134" t="s">
        <v>532</v>
      </c>
      <c r="C58" s="1135"/>
      <c r="D58" s="1140" t="s">
        <v>533</v>
      </c>
      <c r="E58" s="1141"/>
      <c r="F58" s="1141"/>
      <c r="G58" s="1141"/>
      <c r="H58" s="1141"/>
      <c r="I58" s="1141"/>
      <c r="J58" s="1142"/>
      <c r="K58" s="275"/>
      <c r="L58" s="276"/>
      <c r="M58" s="276"/>
      <c r="N58" s="276"/>
      <c r="O58" s="277"/>
    </row>
    <row r="59" spans="1:21" ht="31.5" customHeight="1" x14ac:dyDescent="0.15">
      <c r="B59" s="1136"/>
      <c r="C59" s="1137"/>
      <c r="D59" s="1143" t="s">
        <v>534</v>
      </c>
      <c r="E59" s="1144"/>
      <c r="F59" s="1144"/>
      <c r="G59" s="1144"/>
      <c r="H59" s="1144"/>
      <c r="I59" s="1144"/>
      <c r="J59" s="1145"/>
      <c r="K59" s="278"/>
      <c r="L59" s="279"/>
      <c r="M59" s="279"/>
      <c r="N59" s="279"/>
      <c r="O59" s="280"/>
    </row>
    <row r="60" spans="1:21" ht="31.5" customHeight="1" thickBot="1" x14ac:dyDescent="0.2">
      <c r="B60" s="1138"/>
      <c r="C60" s="1139"/>
      <c r="D60" s="1146" t="s">
        <v>535</v>
      </c>
      <c r="E60" s="1147"/>
      <c r="F60" s="1147"/>
      <c r="G60" s="1147"/>
      <c r="H60" s="1147"/>
      <c r="I60" s="1147"/>
      <c r="J60" s="1148"/>
      <c r="K60" s="281"/>
      <c r="L60" s="282"/>
      <c r="M60" s="282"/>
      <c r="N60" s="282"/>
      <c r="O60" s="283"/>
    </row>
    <row r="61" spans="1:21" ht="24" customHeight="1" x14ac:dyDescent="0.15">
      <c r="B61" s="284"/>
      <c r="C61" s="284"/>
      <c r="D61" s="285" t="s">
        <v>536</v>
      </c>
      <c r="E61" s="286"/>
      <c r="F61" s="286"/>
      <c r="G61" s="286"/>
      <c r="H61" s="286"/>
      <c r="I61" s="286"/>
      <c r="J61" s="286"/>
      <c r="K61" s="286"/>
      <c r="L61" s="286"/>
      <c r="M61" s="286"/>
      <c r="N61" s="286"/>
      <c r="O61" s="286"/>
    </row>
    <row r="62" spans="1:21" ht="24" customHeight="1" x14ac:dyDescent="0.15">
      <c r="B62" s="287"/>
      <c r="C62" s="287"/>
      <c r="D62" s="285" t="s">
        <v>537</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ZJzkS88UGcDmWq1kGwX/Dp4/M+Akv4qoMTyh43nqNnONuElHfbmQ/IZKPzWMAUcS6MBxb91sPvcbfMM8XycCag==" saltValue="OsxkDalIPXlitKfY/YYA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510</v>
      </c>
    </row>
    <row r="40" spans="2:13" ht="27.75" customHeight="1" thickBot="1" x14ac:dyDescent="0.2">
      <c r="B40" s="290" t="s">
        <v>511</v>
      </c>
      <c r="C40" s="291"/>
      <c r="D40" s="291"/>
      <c r="E40" s="292"/>
      <c r="F40" s="292"/>
      <c r="G40" s="292"/>
      <c r="H40" s="293" t="s">
        <v>488</v>
      </c>
      <c r="I40" s="294" t="s">
        <v>3</v>
      </c>
      <c r="J40" s="295" t="s">
        <v>4</v>
      </c>
      <c r="K40" s="295" t="s">
        <v>5</v>
      </c>
      <c r="L40" s="295" t="s">
        <v>6</v>
      </c>
      <c r="M40" s="296" t="s">
        <v>7</v>
      </c>
    </row>
    <row r="41" spans="2:13" ht="27.75" customHeight="1" x14ac:dyDescent="0.15">
      <c r="B41" s="1169" t="s">
        <v>538</v>
      </c>
      <c r="C41" s="1170"/>
      <c r="D41" s="297"/>
      <c r="E41" s="1171" t="s">
        <v>539</v>
      </c>
      <c r="F41" s="1171"/>
      <c r="G41" s="1171"/>
      <c r="H41" s="1172"/>
      <c r="I41" s="298">
        <v>62714</v>
      </c>
      <c r="J41" s="299">
        <v>62016</v>
      </c>
      <c r="K41" s="299">
        <v>59841</v>
      </c>
      <c r="L41" s="299">
        <v>58619</v>
      </c>
      <c r="M41" s="300">
        <v>57699</v>
      </c>
    </row>
    <row r="42" spans="2:13" ht="27.75" customHeight="1" x14ac:dyDescent="0.15">
      <c r="B42" s="1159"/>
      <c r="C42" s="1160"/>
      <c r="D42" s="301"/>
      <c r="E42" s="1163" t="s">
        <v>540</v>
      </c>
      <c r="F42" s="1163"/>
      <c r="G42" s="1163"/>
      <c r="H42" s="1164"/>
      <c r="I42" s="302">
        <v>512</v>
      </c>
      <c r="J42" s="303">
        <v>424</v>
      </c>
      <c r="K42" s="303">
        <v>374</v>
      </c>
      <c r="L42" s="303">
        <v>154</v>
      </c>
      <c r="M42" s="304">
        <v>138</v>
      </c>
    </row>
    <row r="43" spans="2:13" ht="27.75" customHeight="1" x14ac:dyDescent="0.15">
      <c r="B43" s="1159"/>
      <c r="C43" s="1160"/>
      <c r="D43" s="301"/>
      <c r="E43" s="1163" t="s">
        <v>541</v>
      </c>
      <c r="F43" s="1163"/>
      <c r="G43" s="1163"/>
      <c r="H43" s="1164"/>
      <c r="I43" s="302">
        <v>20217</v>
      </c>
      <c r="J43" s="303">
        <v>19883</v>
      </c>
      <c r="K43" s="303">
        <v>18859</v>
      </c>
      <c r="L43" s="303">
        <v>17847</v>
      </c>
      <c r="M43" s="304">
        <v>18452</v>
      </c>
    </row>
    <row r="44" spans="2:13" ht="27.75" customHeight="1" x14ac:dyDescent="0.15">
      <c r="B44" s="1159"/>
      <c r="C44" s="1160"/>
      <c r="D44" s="301"/>
      <c r="E44" s="1163" t="s">
        <v>542</v>
      </c>
      <c r="F44" s="1163"/>
      <c r="G44" s="1163"/>
      <c r="H44" s="1164"/>
      <c r="I44" s="302">
        <v>1604</v>
      </c>
      <c r="J44" s="303">
        <v>1604</v>
      </c>
      <c r="K44" s="303">
        <v>1150</v>
      </c>
      <c r="L44" s="303">
        <v>1024</v>
      </c>
      <c r="M44" s="304">
        <v>867</v>
      </c>
    </row>
    <row r="45" spans="2:13" ht="27.75" customHeight="1" x14ac:dyDescent="0.15">
      <c r="B45" s="1159"/>
      <c r="C45" s="1160"/>
      <c r="D45" s="301"/>
      <c r="E45" s="1163" t="s">
        <v>543</v>
      </c>
      <c r="F45" s="1163"/>
      <c r="G45" s="1163"/>
      <c r="H45" s="1164"/>
      <c r="I45" s="302">
        <v>5594</v>
      </c>
      <c r="J45" s="303">
        <v>5339</v>
      </c>
      <c r="K45" s="303">
        <v>5318</v>
      </c>
      <c r="L45" s="303">
        <v>5322</v>
      </c>
      <c r="M45" s="304">
        <v>5356</v>
      </c>
    </row>
    <row r="46" spans="2:13" ht="27.75" customHeight="1" x14ac:dyDescent="0.15">
      <c r="B46" s="1159"/>
      <c r="C46" s="1160"/>
      <c r="D46" s="305"/>
      <c r="E46" s="1163" t="s">
        <v>544</v>
      </c>
      <c r="F46" s="1163"/>
      <c r="G46" s="1163"/>
      <c r="H46" s="1164"/>
      <c r="I46" s="302">
        <v>2</v>
      </c>
      <c r="J46" s="303">
        <v>7</v>
      </c>
      <c r="K46" s="303">
        <v>1</v>
      </c>
      <c r="L46" s="303">
        <v>0</v>
      </c>
      <c r="M46" s="304">
        <v>1</v>
      </c>
    </row>
    <row r="47" spans="2:13" ht="27.75" customHeight="1" x14ac:dyDescent="0.15">
      <c r="B47" s="1159"/>
      <c r="C47" s="1160"/>
      <c r="D47" s="306"/>
      <c r="E47" s="1173" t="s">
        <v>545</v>
      </c>
      <c r="F47" s="1174"/>
      <c r="G47" s="1174"/>
      <c r="H47" s="1175"/>
      <c r="I47" s="302" t="s">
        <v>450</v>
      </c>
      <c r="J47" s="303" t="s">
        <v>450</v>
      </c>
      <c r="K47" s="303" t="s">
        <v>450</v>
      </c>
      <c r="L47" s="303" t="s">
        <v>450</v>
      </c>
      <c r="M47" s="304" t="s">
        <v>450</v>
      </c>
    </row>
    <row r="48" spans="2:13" ht="27.75" customHeight="1" x14ac:dyDescent="0.15">
      <c r="B48" s="1159"/>
      <c r="C48" s="1160"/>
      <c r="D48" s="301"/>
      <c r="E48" s="1163" t="s">
        <v>546</v>
      </c>
      <c r="F48" s="1163"/>
      <c r="G48" s="1163"/>
      <c r="H48" s="1164"/>
      <c r="I48" s="302" t="s">
        <v>450</v>
      </c>
      <c r="J48" s="303" t="s">
        <v>450</v>
      </c>
      <c r="K48" s="303" t="s">
        <v>450</v>
      </c>
      <c r="L48" s="303" t="s">
        <v>450</v>
      </c>
      <c r="M48" s="304" t="s">
        <v>450</v>
      </c>
    </row>
    <row r="49" spans="2:13" ht="27.75" customHeight="1" x14ac:dyDescent="0.15">
      <c r="B49" s="1161"/>
      <c r="C49" s="1162"/>
      <c r="D49" s="301"/>
      <c r="E49" s="1163" t="s">
        <v>547</v>
      </c>
      <c r="F49" s="1163"/>
      <c r="G49" s="1163"/>
      <c r="H49" s="1164"/>
      <c r="I49" s="302" t="s">
        <v>450</v>
      </c>
      <c r="J49" s="303" t="s">
        <v>450</v>
      </c>
      <c r="K49" s="303" t="s">
        <v>450</v>
      </c>
      <c r="L49" s="303" t="s">
        <v>450</v>
      </c>
      <c r="M49" s="304" t="s">
        <v>450</v>
      </c>
    </row>
    <row r="50" spans="2:13" ht="27.75" customHeight="1" x14ac:dyDescent="0.15">
      <c r="B50" s="1157" t="s">
        <v>548</v>
      </c>
      <c r="C50" s="1158"/>
      <c r="D50" s="307"/>
      <c r="E50" s="1163" t="s">
        <v>549</v>
      </c>
      <c r="F50" s="1163"/>
      <c r="G50" s="1163"/>
      <c r="H50" s="1164"/>
      <c r="I50" s="302">
        <v>6504</v>
      </c>
      <c r="J50" s="303">
        <v>7082</v>
      </c>
      <c r="K50" s="303">
        <v>10312</v>
      </c>
      <c r="L50" s="303">
        <v>11500</v>
      </c>
      <c r="M50" s="304">
        <v>11992</v>
      </c>
    </row>
    <row r="51" spans="2:13" ht="27.75" customHeight="1" x14ac:dyDescent="0.15">
      <c r="B51" s="1159"/>
      <c r="C51" s="1160"/>
      <c r="D51" s="301"/>
      <c r="E51" s="1163" t="s">
        <v>550</v>
      </c>
      <c r="F51" s="1163"/>
      <c r="G51" s="1163"/>
      <c r="H51" s="1164"/>
      <c r="I51" s="302">
        <v>1867</v>
      </c>
      <c r="J51" s="303">
        <v>1743</v>
      </c>
      <c r="K51" s="303">
        <v>1492</v>
      </c>
      <c r="L51" s="303">
        <v>1242</v>
      </c>
      <c r="M51" s="304">
        <v>1609</v>
      </c>
    </row>
    <row r="52" spans="2:13" ht="27.75" customHeight="1" x14ac:dyDescent="0.15">
      <c r="B52" s="1161"/>
      <c r="C52" s="1162"/>
      <c r="D52" s="301"/>
      <c r="E52" s="1163" t="s">
        <v>551</v>
      </c>
      <c r="F52" s="1163"/>
      <c r="G52" s="1163"/>
      <c r="H52" s="1164"/>
      <c r="I52" s="302">
        <v>60415</v>
      </c>
      <c r="J52" s="303">
        <v>60634</v>
      </c>
      <c r="K52" s="303">
        <v>58887</v>
      </c>
      <c r="L52" s="303">
        <v>57155</v>
      </c>
      <c r="M52" s="304">
        <v>55072</v>
      </c>
    </row>
    <row r="53" spans="2:13" ht="27.75" customHeight="1" thickBot="1" x14ac:dyDescent="0.2">
      <c r="B53" s="1165" t="s">
        <v>522</v>
      </c>
      <c r="C53" s="1166"/>
      <c r="D53" s="308"/>
      <c r="E53" s="1167" t="s">
        <v>552</v>
      </c>
      <c r="F53" s="1167"/>
      <c r="G53" s="1167"/>
      <c r="H53" s="1168"/>
      <c r="I53" s="309">
        <v>21857</v>
      </c>
      <c r="J53" s="310">
        <v>19814</v>
      </c>
      <c r="K53" s="310">
        <v>14852</v>
      </c>
      <c r="L53" s="310">
        <v>13069</v>
      </c>
      <c r="M53" s="311">
        <v>13838</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2agp1l7Q2rOCWEcq0TIqNqfRlTbX94dn2GxCSa4HwTVrtqxbNMqTmjb7l2TR3VIv5SYBwfXeYlMFutkxKKwsaA==" saltValue="3Wo4o48a1atIXUv03zMZE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553</v>
      </c>
    </row>
    <row r="54" spans="2:8" ht="29.25" customHeight="1" thickBot="1" x14ac:dyDescent="0.25">
      <c r="B54" s="317" t="s">
        <v>22</v>
      </c>
      <c r="C54" s="318"/>
      <c r="D54" s="318"/>
      <c r="E54" s="319" t="s">
        <v>488</v>
      </c>
      <c r="F54" s="320" t="s">
        <v>5</v>
      </c>
      <c r="G54" s="320" t="s">
        <v>6</v>
      </c>
      <c r="H54" s="321" t="s">
        <v>7</v>
      </c>
    </row>
    <row r="55" spans="2:8" ht="52.5" customHeight="1" x14ac:dyDescent="0.15">
      <c r="B55" s="322"/>
      <c r="C55" s="1184" t="s">
        <v>117</v>
      </c>
      <c r="D55" s="1184"/>
      <c r="E55" s="1185"/>
      <c r="F55" s="323">
        <v>2973</v>
      </c>
      <c r="G55" s="323">
        <v>2963</v>
      </c>
      <c r="H55" s="324">
        <v>2823</v>
      </c>
    </row>
    <row r="56" spans="2:8" ht="52.5" customHeight="1" x14ac:dyDescent="0.15">
      <c r="B56" s="325"/>
      <c r="C56" s="1186" t="s">
        <v>554</v>
      </c>
      <c r="D56" s="1186"/>
      <c r="E56" s="1187"/>
      <c r="F56" s="326">
        <v>1795</v>
      </c>
      <c r="G56" s="326">
        <v>1869</v>
      </c>
      <c r="H56" s="327">
        <v>1445</v>
      </c>
    </row>
    <row r="57" spans="2:8" ht="53.25" customHeight="1" x14ac:dyDescent="0.15">
      <c r="B57" s="325"/>
      <c r="C57" s="1188" t="s">
        <v>122</v>
      </c>
      <c r="D57" s="1188"/>
      <c r="E57" s="1189"/>
      <c r="F57" s="328">
        <v>6241</v>
      </c>
      <c r="G57" s="328">
        <v>7204</v>
      </c>
      <c r="H57" s="329">
        <v>7979</v>
      </c>
    </row>
    <row r="58" spans="2:8" ht="45.75" customHeight="1" x14ac:dyDescent="0.15">
      <c r="B58" s="330"/>
      <c r="C58" s="1176" t="s">
        <v>555</v>
      </c>
      <c r="D58" s="1177"/>
      <c r="E58" s="1178"/>
      <c r="F58" s="331">
        <v>2493</v>
      </c>
      <c r="G58" s="331">
        <v>3235</v>
      </c>
      <c r="H58" s="332">
        <v>3750</v>
      </c>
    </row>
    <row r="59" spans="2:8" ht="45.75" customHeight="1" x14ac:dyDescent="0.15">
      <c r="B59" s="330"/>
      <c r="C59" s="1176" t="s">
        <v>556</v>
      </c>
      <c r="D59" s="1177"/>
      <c r="E59" s="1178"/>
      <c r="F59" s="331">
        <v>2149</v>
      </c>
      <c r="G59" s="331">
        <v>2149</v>
      </c>
      <c r="H59" s="332">
        <v>2149</v>
      </c>
    </row>
    <row r="60" spans="2:8" ht="45.75" customHeight="1" x14ac:dyDescent="0.15">
      <c r="B60" s="330"/>
      <c r="C60" s="1176" t="s">
        <v>557</v>
      </c>
      <c r="D60" s="1177"/>
      <c r="E60" s="1178"/>
      <c r="F60" s="331">
        <v>484</v>
      </c>
      <c r="G60" s="331">
        <v>726</v>
      </c>
      <c r="H60" s="332">
        <v>968</v>
      </c>
    </row>
    <row r="61" spans="2:8" ht="45.75" customHeight="1" x14ac:dyDescent="0.15">
      <c r="B61" s="330"/>
      <c r="C61" s="1176" t="s">
        <v>558</v>
      </c>
      <c r="D61" s="1177"/>
      <c r="E61" s="1178"/>
      <c r="F61" s="331">
        <v>588</v>
      </c>
      <c r="G61" s="331">
        <v>566</v>
      </c>
      <c r="H61" s="332">
        <v>608</v>
      </c>
    </row>
    <row r="62" spans="2:8" ht="45.75" customHeight="1" thickBot="1" x14ac:dyDescent="0.2">
      <c r="B62" s="333"/>
      <c r="C62" s="1179" t="s">
        <v>559</v>
      </c>
      <c r="D62" s="1180"/>
      <c r="E62" s="1181"/>
      <c r="F62" s="334">
        <v>93</v>
      </c>
      <c r="G62" s="334">
        <v>93</v>
      </c>
      <c r="H62" s="335">
        <v>93</v>
      </c>
    </row>
    <row r="63" spans="2:8" ht="52.5" customHeight="1" thickBot="1" x14ac:dyDescent="0.2">
      <c r="B63" s="336"/>
      <c r="C63" s="1182" t="s">
        <v>560</v>
      </c>
      <c r="D63" s="1182"/>
      <c r="E63" s="1183"/>
      <c r="F63" s="337">
        <v>11009</v>
      </c>
      <c r="G63" s="337">
        <v>12035</v>
      </c>
      <c r="H63" s="338">
        <v>12248</v>
      </c>
    </row>
    <row r="64" spans="2:8" x14ac:dyDescent="0.15"/>
  </sheetData>
  <sheetProtection algorithmName="SHA-512" hashValue="v+Umm1jRloB3VYkABgPGyARul76t4oG0ctRN2o3vRyrCE70+KiTd/p6h+tbpYwjVpzYT9H1CbtsFSGECW3zk5w==" saltValue="UfH32VKmfP0f48J/ksWg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1" t="s">
        <v>561</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x14ac:dyDescent="0.15">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x14ac:dyDescent="0.15">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x14ac:dyDescent="0.15">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x14ac:dyDescent="0.15">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79.400000000000006</v>
      </c>
      <c r="BQ51" s="1190"/>
      <c r="BR51" s="1190"/>
      <c r="BS51" s="1190"/>
      <c r="BT51" s="1190"/>
      <c r="BU51" s="1190"/>
      <c r="BV51" s="1190"/>
      <c r="BW51" s="1190"/>
      <c r="BX51" s="1190">
        <v>68.599999999999994</v>
      </c>
      <c r="BY51" s="1190"/>
      <c r="BZ51" s="1190"/>
      <c r="CA51" s="1190"/>
      <c r="CB51" s="1190"/>
      <c r="CC51" s="1190"/>
      <c r="CD51" s="1190"/>
      <c r="CE51" s="1190"/>
      <c r="CF51" s="1190">
        <v>53</v>
      </c>
      <c r="CG51" s="1190"/>
      <c r="CH51" s="1190"/>
      <c r="CI51" s="1190"/>
      <c r="CJ51" s="1190"/>
      <c r="CK51" s="1190"/>
      <c r="CL51" s="1190"/>
      <c r="CM51" s="1190"/>
      <c r="CN51" s="1190">
        <v>45.4</v>
      </c>
      <c r="CO51" s="1190"/>
      <c r="CP51" s="1190"/>
      <c r="CQ51" s="1190"/>
      <c r="CR51" s="1190"/>
      <c r="CS51" s="1190"/>
      <c r="CT51" s="1190"/>
      <c r="CU51" s="1190"/>
      <c r="CV51" s="1190">
        <v>46.8</v>
      </c>
      <c r="CW51" s="1190"/>
      <c r="CX51" s="1190"/>
      <c r="CY51" s="1190"/>
      <c r="CZ51" s="1190"/>
      <c r="DA51" s="1190"/>
      <c r="DB51" s="1190"/>
      <c r="DC51" s="1190"/>
    </row>
    <row r="52" spans="1:109" x14ac:dyDescent="0.15">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x14ac:dyDescent="0.15">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67.2</v>
      </c>
      <c r="BQ53" s="1190"/>
      <c r="BR53" s="1190"/>
      <c r="BS53" s="1190"/>
      <c r="BT53" s="1190"/>
      <c r="BU53" s="1190"/>
      <c r="BV53" s="1190"/>
      <c r="BW53" s="1190"/>
      <c r="BX53" s="1190">
        <v>67.2</v>
      </c>
      <c r="BY53" s="1190"/>
      <c r="BZ53" s="1190"/>
      <c r="CA53" s="1190"/>
      <c r="CB53" s="1190"/>
      <c r="CC53" s="1190"/>
      <c r="CD53" s="1190"/>
      <c r="CE53" s="1190"/>
      <c r="CF53" s="1190">
        <v>68.400000000000006</v>
      </c>
      <c r="CG53" s="1190"/>
      <c r="CH53" s="1190"/>
      <c r="CI53" s="1190"/>
      <c r="CJ53" s="1190"/>
      <c r="CK53" s="1190"/>
      <c r="CL53" s="1190"/>
      <c r="CM53" s="1190"/>
      <c r="CN53" s="1190">
        <v>68.8</v>
      </c>
      <c r="CO53" s="1190"/>
      <c r="CP53" s="1190"/>
      <c r="CQ53" s="1190"/>
      <c r="CR53" s="1190"/>
      <c r="CS53" s="1190"/>
      <c r="CT53" s="1190"/>
      <c r="CU53" s="1190"/>
      <c r="CV53" s="1190">
        <v>68.900000000000006</v>
      </c>
      <c r="CW53" s="1190"/>
      <c r="CX53" s="1190"/>
      <c r="CY53" s="1190"/>
      <c r="CZ53" s="1190"/>
      <c r="DA53" s="1190"/>
      <c r="DB53" s="1190"/>
      <c r="DC53" s="1190"/>
    </row>
    <row r="54" spans="1:109" x14ac:dyDescent="0.15">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x14ac:dyDescent="0.15">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3.9</v>
      </c>
      <c r="BQ55" s="1190"/>
      <c r="BR55" s="1190"/>
      <c r="BS55" s="1190"/>
      <c r="BT55" s="1190"/>
      <c r="BU55" s="1190"/>
      <c r="BV55" s="1190"/>
      <c r="BW55" s="1190"/>
      <c r="BX55" s="1190">
        <v>0</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x14ac:dyDescent="0.15">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x14ac:dyDescent="0.15">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63.1</v>
      </c>
      <c r="BQ57" s="1190"/>
      <c r="BR57" s="1190"/>
      <c r="BS57" s="1190"/>
      <c r="BT57" s="1190"/>
      <c r="BU57" s="1190"/>
      <c r="BV57" s="1190"/>
      <c r="BW57" s="1190"/>
      <c r="BX57" s="1190">
        <v>63.2</v>
      </c>
      <c r="BY57" s="1190"/>
      <c r="BZ57" s="1190"/>
      <c r="CA57" s="1190"/>
      <c r="CB57" s="1190"/>
      <c r="CC57" s="1190"/>
      <c r="CD57" s="1190"/>
      <c r="CE57" s="1190"/>
      <c r="CF57" s="1190">
        <v>64</v>
      </c>
      <c r="CG57" s="1190"/>
      <c r="CH57" s="1190"/>
      <c r="CI57" s="1190"/>
      <c r="CJ57" s="1190"/>
      <c r="CK57" s="1190"/>
      <c r="CL57" s="1190"/>
      <c r="CM57" s="1190"/>
      <c r="CN57" s="1190">
        <v>65.5</v>
      </c>
      <c r="CO57" s="1190"/>
      <c r="CP57" s="1190"/>
      <c r="CQ57" s="1190"/>
      <c r="CR57" s="1190"/>
      <c r="CS57" s="1190"/>
      <c r="CT57" s="1190"/>
      <c r="CU57" s="1190"/>
      <c r="CV57" s="1190">
        <v>66.099999999999994</v>
      </c>
      <c r="CW57" s="1190"/>
      <c r="CX57" s="1190"/>
      <c r="CY57" s="1190"/>
      <c r="CZ57" s="1190"/>
      <c r="DA57" s="1190"/>
      <c r="DB57" s="1190"/>
      <c r="DC57" s="1190"/>
      <c r="DD57" s="23"/>
      <c r="DE57" s="22"/>
    </row>
    <row r="58" spans="1:109" s="18" customFormat="1" x14ac:dyDescent="0.15">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1" t="s">
        <v>562</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x14ac:dyDescent="0.15">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x14ac:dyDescent="0.15">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x14ac:dyDescent="0.15">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x14ac:dyDescent="0.15">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79.400000000000006</v>
      </c>
      <c r="BQ73" s="1190"/>
      <c r="BR73" s="1190"/>
      <c r="BS73" s="1190"/>
      <c r="BT73" s="1190"/>
      <c r="BU73" s="1190"/>
      <c r="BV73" s="1190"/>
      <c r="BW73" s="1190"/>
      <c r="BX73" s="1190">
        <v>68.599999999999994</v>
      </c>
      <c r="BY73" s="1190"/>
      <c r="BZ73" s="1190"/>
      <c r="CA73" s="1190"/>
      <c r="CB73" s="1190"/>
      <c r="CC73" s="1190"/>
      <c r="CD73" s="1190"/>
      <c r="CE73" s="1190"/>
      <c r="CF73" s="1190">
        <v>53</v>
      </c>
      <c r="CG73" s="1190"/>
      <c r="CH73" s="1190"/>
      <c r="CI73" s="1190"/>
      <c r="CJ73" s="1190"/>
      <c r="CK73" s="1190"/>
      <c r="CL73" s="1190"/>
      <c r="CM73" s="1190"/>
      <c r="CN73" s="1190">
        <v>45.4</v>
      </c>
      <c r="CO73" s="1190"/>
      <c r="CP73" s="1190"/>
      <c r="CQ73" s="1190"/>
      <c r="CR73" s="1190"/>
      <c r="CS73" s="1190"/>
      <c r="CT73" s="1190"/>
      <c r="CU73" s="1190"/>
      <c r="CV73" s="1190">
        <v>46.8</v>
      </c>
      <c r="CW73" s="1190"/>
      <c r="CX73" s="1190"/>
      <c r="CY73" s="1190"/>
      <c r="CZ73" s="1190"/>
      <c r="DA73" s="1190"/>
      <c r="DB73" s="1190"/>
      <c r="DC73" s="1190"/>
    </row>
    <row r="74" spans="2:107" x14ac:dyDescent="0.15">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x14ac:dyDescent="0.15">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8.4</v>
      </c>
      <c r="BQ75" s="1190"/>
      <c r="BR75" s="1190"/>
      <c r="BS75" s="1190"/>
      <c r="BT75" s="1190"/>
      <c r="BU75" s="1190"/>
      <c r="BV75" s="1190"/>
      <c r="BW75" s="1190"/>
      <c r="BX75" s="1190">
        <v>8</v>
      </c>
      <c r="BY75" s="1190"/>
      <c r="BZ75" s="1190"/>
      <c r="CA75" s="1190"/>
      <c r="CB75" s="1190"/>
      <c r="CC75" s="1190"/>
      <c r="CD75" s="1190"/>
      <c r="CE75" s="1190"/>
      <c r="CF75" s="1190">
        <v>8.1999999999999993</v>
      </c>
      <c r="CG75" s="1190"/>
      <c r="CH75" s="1190"/>
      <c r="CI75" s="1190"/>
      <c r="CJ75" s="1190"/>
      <c r="CK75" s="1190"/>
      <c r="CL75" s="1190"/>
      <c r="CM75" s="1190"/>
      <c r="CN75" s="1190">
        <v>8.6999999999999993</v>
      </c>
      <c r="CO75" s="1190"/>
      <c r="CP75" s="1190"/>
      <c r="CQ75" s="1190"/>
      <c r="CR75" s="1190"/>
      <c r="CS75" s="1190"/>
      <c r="CT75" s="1190"/>
      <c r="CU75" s="1190"/>
      <c r="CV75" s="1190">
        <v>9.3000000000000007</v>
      </c>
      <c r="CW75" s="1190"/>
      <c r="CX75" s="1190"/>
      <c r="CY75" s="1190"/>
      <c r="CZ75" s="1190"/>
      <c r="DA75" s="1190"/>
      <c r="DB75" s="1190"/>
      <c r="DC75" s="1190"/>
    </row>
    <row r="76" spans="2:107" x14ac:dyDescent="0.15">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x14ac:dyDescent="0.15">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3.9</v>
      </c>
      <c r="BQ77" s="1190"/>
      <c r="BR77" s="1190"/>
      <c r="BS77" s="1190"/>
      <c r="BT77" s="1190"/>
      <c r="BU77" s="1190"/>
      <c r="BV77" s="1190"/>
      <c r="BW77" s="1190"/>
      <c r="BX77" s="1190">
        <v>0</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x14ac:dyDescent="0.15">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x14ac:dyDescent="0.15">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4.2</v>
      </c>
      <c r="BQ79" s="1190"/>
      <c r="BR79" s="1190"/>
      <c r="BS79" s="1190"/>
      <c r="BT79" s="1190"/>
      <c r="BU79" s="1190"/>
      <c r="BV79" s="1190"/>
      <c r="BW79" s="1190"/>
      <c r="BX79" s="1190">
        <v>4.5</v>
      </c>
      <c r="BY79" s="1190"/>
      <c r="BZ79" s="1190"/>
      <c r="CA79" s="1190"/>
      <c r="CB79" s="1190"/>
      <c r="CC79" s="1190"/>
      <c r="CD79" s="1190"/>
      <c r="CE79" s="1190"/>
      <c r="CF79" s="1190">
        <v>4.5999999999999996</v>
      </c>
      <c r="CG79" s="1190"/>
      <c r="CH79" s="1190"/>
      <c r="CI79" s="1190"/>
      <c r="CJ79" s="1190"/>
      <c r="CK79" s="1190"/>
      <c r="CL79" s="1190"/>
      <c r="CM79" s="1190"/>
      <c r="CN79" s="1190">
        <v>4.7</v>
      </c>
      <c r="CO79" s="1190"/>
      <c r="CP79" s="1190"/>
      <c r="CQ79" s="1190"/>
      <c r="CR79" s="1190"/>
      <c r="CS79" s="1190"/>
      <c r="CT79" s="1190"/>
      <c r="CU79" s="1190"/>
      <c r="CV79" s="1190">
        <v>4.7</v>
      </c>
      <c r="CW79" s="1190"/>
      <c r="CX79" s="1190"/>
      <c r="CY79" s="1190"/>
      <c r="CZ79" s="1190"/>
      <c r="DA79" s="1190"/>
      <c r="DB79" s="1190"/>
      <c r="DC79" s="1190"/>
    </row>
    <row r="80" spans="2:107" x14ac:dyDescent="0.15">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KHNn5HWGV4cDFpYpVQiwlu91veGBez4twv0GmHFniZvHwwjMk+WXc3Veq/WcISNMZZtEEnCytDBoi2n6YDkb+A==" saltValue="WNkMRcxspsU4pwwCKWh6F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KzubXI8XhOiewKbmGzYlvGX6FEhZU4z7VMVoRbBGsutNUM/ENNUhUayCUw9k8hg3MRJEe6ur10yFHatZBpDfQ==" saltValue="252+g5u8U2BTh7Nw1jrfM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hvf46vDNF6bMrh79UaV6VrWotYaPlZA3vjN8ZwDncmT/m5zSH9usZRZtMhSRUTcDJKT1w+lHms6dbNXdhaHnGg==" saltValue="u1hpVNcgnK6mj85ui30mu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2026-08-20T01:03:04Z</cp:lastPrinted>
  <dcterms:created xsi:type="dcterms:W3CDTF">2026-07-24T00:57:08Z</dcterms:created>
  <dcterms:modified xsi:type="dcterms:W3CDTF">2026-09-18T01:53:19Z</dcterms:modified>
  <cp:category/>
</cp:coreProperties>
</file>